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435" tabRatio="777" activeTab="0"/>
  </bookViews>
  <sheets>
    <sheet name="Elit" sheetId="1" r:id="rId1"/>
  </sheets>
  <definedNames>
    <definedName name="_xlnm.Print_Area" localSheetId="0">'Elit'!$A:$AT</definedName>
    <definedName name="_xlnm.Print_Titles" localSheetId="0">'Elit'!$6:$6</definedName>
  </definedNames>
  <calcPr fullCalcOnLoad="1"/>
</workbook>
</file>

<file path=xl/sharedStrings.xml><?xml version="1.0" encoding="utf-8"?>
<sst xmlns="http://schemas.openxmlformats.org/spreadsheetml/2006/main" count="445" uniqueCount="41">
  <si>
    <t>-</t>
  </si>
  <si>
    <t>T1</t>
  </si>
  <si>
    <t>T2</t>
  </si>
  <si>
    <t>T4</t>
  </si>
  <si>
    <t>T3</t>
  </si>
  <si>
    <t>T5</t>
  </si>
  <si>
    <t>T6</t>
  </si>
  <si>
    <t>Aika3</t>
  </si>
  <si>
    <t>Aika4</t>
  </si>
  <si>
    <t>Aika5</t>
  </si>
  <si>
    <t>Aika6</t>
  </si>
  <si>
    <t>Aika2</t>
  </si>
  <si>
    <t>yli</t>
  </si>
  <si>
    <t>Name</t>
  </si>
  <si>
    <t>Club</t>
  </si>
  <si>
    <t>Time</t>
  </si>
  <si>
    <t>TC</t>
  </si>
  <si>
    <t>A</t>
  </si>
  <si>
    <t>B</t>
  </si>
  <si>
    <t>C</t>
  </si>
  <si>
    <t>D</t>
  </si>
  <si>
    <t>Z</t>
  </si>
  <si>
    <t>Richard H Ebright</t>
  </si>
  <si>
    <t>Amy Latva-Kokko</t>
  </si>
  <si>
    <t>Kris Reckner</t>
  </si>
  <si>
    <t>Points</t>
  </si>
  <si>
    <t>Results</t>
  </si>
  <si>
    <t>Pre-O Windham CC</t>
  </si>
  <si>
    <t>Katia Latva-Kokko</t>
  </si>
  <si>
    <t>Julia Zielczynski</t>
  </si>
  <si>
    <t>Piotr Zielczynski</t>
  </si>
  <si>
    <t>Karen Dennis</t>
  </si>
  <si>
    <t>David Irving</t>
  </si>
  <si>
    <t>Clare Durand</t>
  </si>
  <si>
    <t>Christ Rasmussen</t>
  </si>
  <si>
    <t xml:space="preserve"> </t>
  </si>
  <si>
    <t>Julius Schram</t>
  </si>
  <si>
    <t>Curtis Schreiner</t>
  </si>
  <si>
    <t>Jarmo Latva-Kokko</t>
  </si>
  <si>
    <t>Brian Price</t>
  </si>
  <si>
    <t>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</si>
</sst>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16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0" fillId="0" borderId="0" xfId="0" applyFont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left"/>
    </xf>
    <xf numFmtId="0" fontId="4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41" fillId="34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16" fontId="2" fillId="0" borderId="0" xfId="0" applyNumberFormat="1" applyFont="1" applyAlignment="1">
      <alignment/>
    </xf>
    <xf numFmtId="1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ill>
        <patternFill patternType="solid">
          <bgColor indexed="45"/>
        </patternFill>
      </fill>
    </dxf>
    <dxf/>
    <dxf>
      <fill>
        <patternFill patternType="solid">
          <bgColor indexed="45"/>
        </patternFill>
      </fill>
    </dxf>
    <dxf/>
    <dxf>
      <fill>
        <patternFill patternType="solid">
          <bgColor indexed="45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C125"/>
  <sheetViews>
    <sheetView tabSelected="1" zoomScale="110" zoomScaleNormal="110" zoomScalePageLayoutView="0" workbookViewId="0" topLeftCell="A78">
      <pane ySplit="945" topLeftCell="A70" activePane="bottomLeft" state="split"/>
      <selection pane="topLeft" activeCell="AV78" sqref="AV1:AV16384"/>
      <selection pane="bottomLeft" activeCell="A4" sqref="A4"/>
    </sheetView>
  </sheetViews>
  <sheetFormatPr defaultColWidth="9.140625" defaultRowHeight="12.75"/>
  <cols>
    <col min="1" max="1" width="4.140625" style="1" customWidth="1"/>
    <col min="2" max="2" width="26.8515625" style="2" customWidth="1"/>
    <col min="3" max="3" width="14.00390625" style="2" customWidth="1"/>
    <col min="4" max="4" width="4.57421875" style="10" customWidth="1"/>
    <col min="5" max="5" width="6.7109375" style="10" customWidth="1"/>
    <col min="6" max="6" width="5.7109375" style="10" customWidth="1"/>
    <col min="7" max="7" width="2.8515625" style="10" customWidth="1"/>
    <col min="8" max="8" width="5.28125" style="1" customWidth="1"/>
    <col min="9" max="9" width="2.7109375" style="0" customWidth="1"/>
    <col min="10" max="10" width="5.421875" style="1" hidden="1" customWidth="1"/>
    <col min="11" max="11" width="2.7109375" style="0" customWidth="1"/>
    <col min="12" max="12" width="5.421875" style="1" hidden="1" customWidth="1"/>
    <col min="13" max="13" width="2.7109375" style="0" customWidth="1"/>
    <col min="14" max="14" width="4.7109375" style="0" hidden="1" customWidth="1"/>
    <col min="15" max="15" width="2.7109375" style="0" customWidth="1"/>
    <col min="16" max="16" width="4.7109375" style="0" hidden="1" customWidth="1"/>
    <col min="17" max="17" width="2.7109375" style="0" hidden="1" customWidth="1"/>
    <col min="18" max="18" width="4.7109375" style="1" hidden="1" customWidth="1"/>
    <col min="19" max="19" width="2.7109375" style="0" hidden="1" customWidth="1"/>
    <col min="20" max="20" width="2.57421875" style="0" customWidth="1"/>
    <col min="21" max="21" width="3.28125" style="0" customWidth="1"/>
    <col min="22" max="33" width="3.28125" style="1" customWidth="1"/>
    <col min="34" max="34" width="7.57421875" style="1" customWidth="1"/>
    <col min="35" max="35" width="8.00390625" style="1" customWidth="1"/>
    <col min="36" max="36" width="7.140625" style="1" customWidth="1"/>
    <col min="37" max="37" width="7.57421875" style="1" customWidth="1"/>
    <col min="38" max="38" width="8.00390625" style="1" customWidth="1"/>
    <col min="39" max="39" width="9.7109375" style="1" customWidth="1"/>
    <col min="40" max="40" width="7.57421875" style="1" customWidth="1"/>
    <col min="41" max="45" width="3.28125" style="1" hidden="1" customWidth="1"/>
    <col min="46" max="46" width="7.57421875" style="1" customWidth="1"/>
    <col min="47" max="47" width="8.140625" style="6" customWidth="1"/>
    <col min="48" max="48" width="7.421875" style="0" customWidth="1"/>
  </cols>
  <sheetData>
    <row r="1" spans="1:18" s="8" customFormat="1" ht="18">
      <c r="A1" s="7" t="s">
        <v>27</v>
      </c>
      <c r="B1" s="7"/>
      <c r="D1" s="9"/>
      <c r="E1" s="9"/>
      <c r="H1" s="9"/>
      <c r="J1" s="9"/>
      <c r="L1" s="9"/>
      <c r="R1" s="9"/>
    </row>
    <row r="2" spans="1:52" ht="18">
      <c r="A2" s="7"/>
      <c r="I2" s="1"/>
      <c r="K2" s="1"/>
      <c r="M2" s="1"/>
      <c r="N2" s="1"/>
      <c r="O2" s="1"/>
      <c r="P2" s="1"/>
      <c r="Q2" s="1"/>
      <c r="S2" s="1"/>
      <c r="T2" s="1"/>
      <c r="AH2" s="50">
        <f>10/13</f>
        <v>0.7692307692307693</v>
      </c>
      <c r="AI2" s="50">
        <f>6/13</f>
        <v>0.46153846153846156</v>
      </c>
      <c r="AJ2" s="50">
        <f>9/13</f>
        <v>0.6923076923076923</v>
      </c>
      <c r="AK2" s="50">
        <f>7/13</f>
        <v>0.5384615384615384</v>
      </c>
      <c r="AL2" s="50">
        <f>9/13</f>
        <v>0.6923076923076923</v>
      </c>
      <c r="AM2" s="50">
        <f>7/13</f>
        <v>0.5384615384615384</v>
      </c>
      <c r="AN2" s="50">
        <f>6/13</f>
        <v>0.46153846153846156</v>
      </c>
      <c r="AO2" s="50">
        <f>10/13</f>
        <v>0.7692307692307693</v>
      </c>
      <c r="AP2" s="50">
        <f>10/13</f>
        <v>0.7692307692307693</v>
      </c>
      <c r="AQ2" s="50">
        <f>10/13</f>
        <v>0.7692307692307693</v>
      </c>
      <c r="AR2" s="50">
        <f>10/13</f>
        <v>0.7692307692307693</v>
      </c>
      <c r="AS2" s="50">
        <f>10/13</f>
        <v>0.7692307692307693</v>
      </c>
      <c r="AT2" s="50">
        <f>11/13</f>
        <v>0.8461538461538461</v>
      </c>
      <c r="AU2" s="50">
        <f>11/13</f>
        <v>0.8461538461538461</v>
      </c>
      <c r="AV2" s="50">
        <f>5/13</f>
        <v>0.38461538461538464</v>
      </c>
      <c r="AW2" s="50">
        <f>13/13</f>
        <v>1</v>
      </c>
      <c r="AX2" s="50">
        <f>5/13</f>
        <v>0.38461538461538464</v>
      </c>
      <c r="AY2" s="50"/>
      <c r="AZ2" s="50"/>
    </row>
    <row r="3" spans="1:48" ht="13.5" customHeight="1">
      <c r="A3" s="7"/>
      <c r="H3" s="19"/>
      <c r="I3" s="1"/>
      <c r="K3" s="1"/>
      <c r="M3" s="1"/>
      <c r="N3" s="1"/>
      <c r="O3" s="1"/>
      <c r="P3" s="1"/>
      <c r="Q3" s="1"/>
      <c r="S3" s="1"/>
      <c r="T3" s="1"/>
      <c r="U3" s="1"/>
      <c r="V3"/>
      <c r="W3"/>
      <c r="AV3" s="1"/>
    </row>
    <row r="4" spans="1:21" s="3" customFormat="1" ht="15.75">
      <c r="A4" s="36" t="s">
        <v>26</v>
      </c>
      <c r="B4" s="36"/>
      <c r="C4" s="36"/>
      <c r="D4" s="1"/>
      <c r="E4" s="1"/>
      <c r="F4" s="12"/>
      <c r="G4" s="12"/>
      <c r="H4" s="12"/>
      <c r="I4" s="12"/>
      <c r="J4" s="4"/>
      <c r="L4" s="4"/>
      <c r="R4" s="4"/>
      <c r="U4" s="49"/>
    </row>
    <row r="5" spans="1:47" s="22" customFormat="1" ht="12.75">
      <c r="A5" s="19"/>
      <c r="B5" s="20"/>
      <c r="C5" s="20"/>
      <c r="D5" s="51"/>
      <c r="E5" s="52"/>
      <c r="F5" s="52"/>
      <c r="G5" s="19"/>
      <c r="H5" s="19"/>
      <c r="I5" s="34" t="s">
        <v>17</v>
      </c>
      <c r="J5" s="34" t="s">
        <v>0</v>
      </c>
      <c r="K5" s="34" t="s">
        <v>20</v>
      </c>
      <c r="L5" s="34" t="s">
        <v>0</v>
      </c>
      <c r="M5" s="34" t="s">
        <v>0</v>
      </c>
      <c r="N5" s="34" t="s">
        <v>0</v>
      </c>
      <c r="O5" s="34" t="s">
        <v>0</v>
      </c>
      <c r="P5" s="23"/>
      <c r="Q5" s="34" t="s">
        <v>0</v>
      </c>
      <c r="R5" s="23"/>
      <c r="S5" s="34" t="s">
        <v>0</v>
      </c>
      <c r="T5" s="23"/>
      <c r="U5" s="34" t="s">
        <v>19</v>
      </c>
      <c r="V5" s="34" t="s">
        <v>17</v>
      </c>
      <c r="W5" s="34" t="s">
        <v>21</v>
      </c>
      <c r="X5" s="34" t="s">
        <v>19</v>
      </c>
      <c r="Y5" s="34" t="s">
        <v>18</v>
      </c>
      <c r="Z5" s="34" t="s">
        <v>17</v>
      </c>
      <c r="AA5" s="34" t="s">
        <v>19</v>
      </c>
      <c r="AB5" s="34" t="s">
        <v>17</v>
      </c>
      <c r="AC5" s="34" t="s">
        <v>21</v>
      </c>
      <c r="AD5" s="34" t="s">
        <v>19</v>
      </c>
      <c r="AE5" s="34" t="s">
        <v>19</v>
      </c>
      <c r="AF5" s="34" t="s">
        <v>21</v>
      </c>
      <c r="AG5" s="34" t="s">
        <v>0</v>
      </c>
      <c r="AH5" s="34" t="s">
        <v>0</v>
      </c>
      <c r="AI5" s="34" t="s">
        <v>0</v>
      </c>
      <c r="AJ5" s="34" t="s">
        <v>0</v>
      </c>
      <c r="AK5" s="34" t="s">
        <v>0</v>
      </c>
      <c r="AL5" s="34" t="s">
        <v>0</v>
      </c>
      <c r="AM5" s="34" t="s">
        <v>0</v>
      </c>
      <c r="AN5" s="34" t="s">
        <v>0</v>
      </c>
      <c r="AO5" s="19" t="s">
        <v>0</v>
      </c>
      <c r="AP5" s="19" t="s">
        <v>0</v>
      </c>
      <c r="AQ5" s="19" t="s">
        <v>0</v>
      </c>
      <c r="AR5" s="19" t="s">
        <v>0</v>
      </c>
      <c r="AS5" s="19" t="s">
        <v>0</v>
      </c>
      <c r="AT5" s="19"/>
      <c r="AU5" s="21"/>
    </row>
    <row r="6" spans="1:46" s="5" customFormat="1" ht="16.5" customHeight="1">
      <c r="A6" s="24"/>
      <c r="B6" s="25" t="s">
        <v>13</v>
      </c>
      <c r="C6" s="25" t="s">
        <v>14</v>
      </c>
      <c r="D6" s="24"/>
      <c r="E6" s="24" t="s">
        <v>25</v>
      </c>
      <c r="F6" s="26" t="s">
        <v>15</v>
      </c>
      <c r="G6" s="26"/>
      <c r="H6" s="27" t="s">
        <v>16</v>
      </c>
      <c r="I6" s="27" t="s">
        <v>1</v>
      </c>
      <c r="J6" s="27" t="s">
        <v>11</v>
      </c>
      <c r="K6" s="27" t="s">
        <v>2</v>
      </c>
      <c r="L6" s="27" t="s">
        <v>7</v>
      </c>
      <c r="M6" s="27" t="s">
        <v>4</v>
      </c>
      <c r="N6" s="27" t="s">
        <v>8</v>
      </c>
      <c r="O6" s="27" t="s">
        <v>3</v>
      </c>
      <c r="P6" s="27" t="s">
        <v>9</v>
      </c>
      <c r="Q6" s="27" t="s">
        <v>5</v>
      </c>
      <c r="R6" s="27" t="s">
        <v>10</v>
      </c>
      <c r="S6" s="27" t="s">
        <v>6</v>
      </c>
      <c r="T6" s="27"/>
      <c r="U6" s="27">
        <v>1</v>
      </c>
      <c r="V6" s="27">
        <v>2</v>
      </c>
      <c r="W6" s="27">
        <v>3</v>
      </c>
      <c r="X6" s="27">
        <v>4</v>
      </c>
      <c r="Y6" s="27">
        <v>5</v>
      </c>
      <c r="Z6" s="27">
        <v>6</v>
      </c>
      <c r="AA6" s="27">
        <v>7</v>
      </c>
      <c r="AB6" s="27">
        <v>8</v>
      </c>
      <c r="AC6" s="27">
        <v>9</v>
      </c>
      <c r="AD6" s="27">
        <v>10</v>
      </c>
      <c r="AE6" s="27">
        <v>11</v>
      </c>
      <c r="AF6" s="27">
        <v>12</v>
      </c>
      <c r="AG6" s="27">
        <v>13</v>
      </c>
      <c r="AH6" s="27">
        <v>14</v>
      </c>
      <c r="AI6" s="27">
        <v>15</v>
      </c>
      <c r="AJ6" s="27">
        <v>16</v>
      </c>
      <c r="AK6" s="27">
        <v>17</v>
      </c>
      <c r="AL6" s="27">
        <v>18</v>
      </c>
      <c r="AM6" s="27">
        <v>19</v>
      </c>
      <c r="AN6" s="27">
        <v>20</v>
      </c>
      <c r="AO6" s="27">
        <v>21</v>
      </c>
      <c r="AP6" s="27">
        <v>22</v>
      </c>
      <c r="AQ6" s="27">
        <v>23</v>
      </c>
      <c r="AR6" s="27">
        <v>24</v>
      </c>
      <c r="AS6" s="27">
        <v>25</v>
      </c>
      <c r="AT6" s="33" t="s">
        <v>12</v>
      </c>
    </row>
    <row r="7" spans="1:46" s="15" customFormat="1" ht="15" customHeight="1">
      <c r="A7" s="30">
        <f aca="true" t="shared" si="0" ref="A7:A38">IF(B7=""," ",IF(F7=F6,A6,(ROW()-6)))</f>
        <v>1</v>
      </c>
      <c r="B7" s="37" t="s">
        <v>33</v>
      </c>
      <c r="C7" s="37"/>
      <c r="D7" s="37"/>
      <c r="E7" s="18">
        <f aca="true" t="shared" si="1" ref="E7:E38">IF(B7=""," ",IF($U$5=U7,1,0)+IF($V$5=V7,1,0)+IF($W$5=W7,1,0)+IF($X$5=X7,1,0)+IF($Y$5=Y7,1,0)+IF($Z$5=Z7,1,0)+IF($AA$5=AA7,1,0)+IF($AB$5=AB7,1,0)+IF($AC$5=AC7,1,0)+IF($AD$5=AD7,1,0)+IF($AE$5=AE7,1,0)+IF($AF$5=AF7,1,0)+IF($AG$5=AG7,1,0)+IF($AH$5=AH7,1,0)+IF($AI$5=AI7,1,0)+IF($AJ$5=AJ7,1,0)+IF($AK$5=AK7,1,0)+IF($AL$5=AL7,1,0)+IF($AM$5=AM7,1,0)+IF($AN$5=AN7,1,0)+IF($AO$5=AO7,1,0)+IF($AP$5=AP7,1,0)+IF($AQ$5=AQ7,1,0)+IF($AR$5=AR7,1,0)+IF($AS$5=AS7,1,0)+AT7)</f>
        <v>11</v>
      </c>
      <c r="F7" s="28">
        <f aca="true" t="shared" si="2" ref="F7:F38">IF(B7=""," ",IF(I7="",0,IF($I$5=I7,H7,H7+60))+IF(K7="",0,IF($K$5=K7,J7,J7+60))+IF(M7="",0,IF($M$5=M7,L7,L7+60))+IF(O7="",0,IF($O$5=O7,N7,N7+60))+IF(Q7="",0,IF($Q$5=Q7,P7,P7+60))+IF(S7="",0,IF($S$5=S7,R7,R7+60)))</f>
        <v>25</v>
      </c>
      <c r="G7" s="28"/>
      <c r="H7" s="47">
        <v>25</v>
      </c>
      <c r="I7" s="18" t="s">
        <v>17</v>
      </c>
      <c r="J7" s="18"/>
      <c r="K7" s="18" t="s">
        <v>20</v>
      </c>
      <c r="L7" s="18"/>
      <c r="M7" s="18"/>
      <c r="N7" s="18"/>
      <c r="O7" s="18"/>
      <c r="P7" s="18"/>
      <c r="Q7" s="18"/>
      <c r="R7" s="18"/>
      <c r="S7" s="18"/>
      <c r="T7" s="18"/>
      <c r="U7" s="18" t="s">
        <v>19</v>
      </c>
      <c r="V7" s="18" t="s">
        <v>21</v>
      </c>
      <c r="W7" s="18" t="s">
        <v>21</v>
      </c>
      <c r="X7" s="18" t="s">
        <v>19</v>
      </c>
      <c r="Y7" s="18" t="s">
        <v>18</v>
      </c>
      <c r="Z7" s="18" t="s">
        <v>17</v>
      </c>
      <c r="AA7" s="18" t="s">
        <v>19</v>
      </c>
      <c r="AB7" s="18" t="s">
        <v>17</v>
      </c>
      <c r="AC7" s="18" t="s">
        <v>21</v>
      </c>
      <c r="AD7" s="18" t="s">
        <v>19</v>
      </c>
      <c r="AE7" s="18" t="s">
        <v>19</v>
      </c>
      <c r="AF7" s="18" t="s">
        <v>21</v>
      </c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55" s="15" customFormat="1" ht="15" customHeight="1">
      <c r="A8" s="30">
        <f t="shared" si="0"/>
        <v>2</v>
      </c>
      <c r="B8" s="42" t="s">
        <v>31</v>
      </c>
      <c r="C8" s="42"/>
      <c r="D8" s="42"/>
      <c r="E8" s="41">
        <f t="shared" si="1"/>
        <v>11</v>
      </c>
      <c r="F8" s="43">
        <f t="shared" si="2"/>
        <v>99</v>
      </c>
      <c r="G8" s="43"/>
      <c r="H8" s="47">
        <v>39</v>
      </c>
      <c r="I8" s="41" t="s">
        <v>18</v>
      </c>
      <c r="J8" s="41"/>
      <c r="K8" s="41" t="s">
        <v>20</v>
      </c>
      <c r="L8" s="41"/>
      <c r="M8" s="41"/>
      <c r="N8" s="41"/>
      <c r="O8" s="41"/>
      <c r="P8" s="41"/>
      <c r="Q8" s="41"/>
      <c r="R8" s="41"/>
      <c r="S8" s="41"/>
      <c r="T8" s="41"/>
      <c r="U8" s="41" t="s">
        <v>19</v>
      </c>
      <c r="V8" s="41" t="s">
        <v>17</v>
      </c>
      <c r="W8" s="41" t="s">
        <v>21</v>
      </c>
      <c r="X8" s="41" t="s">
        <v>19</v>
      </c>
      <c r="Y8" s="41" t="s">
        <v>18</v>
      </c>
      <c r="Z8" s="41" t="s">
        <v>17</v>
      </c>
      <c r="AA8" s="41" t="s">
        <v>19</v>
      </c>
      <c r="AB8" s="41" t="s">
        <v>17</v>
      </c>
      <c r="AC8" s="41" t="s">
        <v>21</v>
      </c>
      <c r="AD8" s="41" t="s">
        <v>19</v>
      </c>
      <c r="AE8" s="41" t="s">
        <v>19</v>
      </c>
      <c r="AF8" s="41" t="s">
        <v>17</v>
      </c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Y8" s="3"/>
      <c r="AZ8" s="3"/>
      <c r="BA8" s="3"/>
      <c r="BB8" s="3"/>
      <c r="BC8" s="3"/>
    </row>
    <row r="9" spans="1:55" s="11" customFormat="1" ht="15" customHeight="1">
      <c r="A9" s="30">
        <f t="shared" si="0"/>
        <v>3</v>
      </c>
      <c r="B9" s="42" t="s">
        <v>32</v>
      </c>
      <c r="C9" s="42"/>
      <c r="D9" s="42"/>
      <c r="E9" s="41">
        <f t="shared" si="1"/>
        <v>11</v>
      </c>
      <c r="F9" s="43">
        <f t="shared" si="2"/>
        <v>126</v>
      </c>
      <c r="G9" s="43"/>
      <c r="H9" s="47">
        <v>66</v>
      </c>
      <c r="I9" s="41" t="s">
        <v>18</v>
      </c>
      <c r="J9" s="41"/>
      <c r="K9" s="41" t="s">
        <v>20</v>
      </c>
      <c r="L9" s="41"/>
      <c r="M9" s="41"/>
      <c r="N9" s="41"/>
      <c r="O9" s="41"/>
      <c r="P9" s="41"/>
      <c r="Q9" s="41"/>
      <c r="R9" s="41"/>
      <c r="S9" s="41"/>
      <c r="T9" s="41"/>
      <c r="U9" s="41" t="s">
        <v>19</v>
      </c>
      <c r="V9" s="41" t="s">
        <v>17</v>
      </c>
      <c r="W9" s="41" t="s">
        <v>21</v>
      </c>
      <c r="X9" s="41" t="s">
        <v>19</v>
      </c>
      <c r="Y9" s="41" t="s">
        <v>18</v>
      </c>
      <c r="Z9" s="41" t="s">
        <v>18</v>
      </c>
      <c r="AA9" s="41" t="s">
        <v>19</v>
      </c>
      <c r="AB9" s="41" t="s">
        <v>17</v>
      </c>
      <c r="AC9" s="41" t="s">
        <v>21</v>
      </c>
      <c r="AD9" s="41" t="s">
        <v>19</v>
      </c>
      <c r="AE9" s="41" t="s">
        <v>19</v>
      </c>
      <c r="AF9" s="41" t="s">
        <v>21</v>
      </c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5"/>
      <c r="AV9" s="15"/>
      <c r="AW9" s="15"/>
      <c r="AX9" s="15"/>
      <c r="AY9" s="15"/>
      <c r="AZ9" s="15"/>
      <c r="BA9" s="15"/>
      <c r="BB9" s="15"/>
      <c r="BC9" s="15"/>
    </row>
    <row r="10" spans="1:46" s="15" customFormat="1" ht="15" customHeight="1">
      <c r="A10" s="30">
        <f t="shared" si="0"/>
        <v>4</v>
      </c>
      <c r="B10" s="37" t="s">
        <v>22</v>
      </c>
      <c r="C10" s="37"/>
      <c r="D10" s="37"/>
      <c r="E10" s="18">
        <f t="shared" si="1"/>
        <v>10</v>
      </c>
      <c r="F10" s="28">
        <f t="shared" si="2"/>
        <v>91</v>
      </c>
      <c r="G10" s="28"/>
      <c r="H10" s="47">
        <v>31</v>
      </c>
      <c r="I10" s="18" t="s">
        <v>18</v>
      </c>
      <c r="J10" s="18"/>
      <c r="K10" s="18" t="s">
        <v>20</v>
      </c>
      <c r="L10" s="18"/>
      <c r="M10" s="18"/>
      <c r="N10" s="18"/>
      <c r="O10" s="18"/>
      <c r="P10" s="18"/>
      <c r="Q10" s="18"/>
      <c r="R10" s="18"/>
      <c r="S10" s="18"/>
      <c r="T10" s="18"/>
      <c r="U10" s="18" t="s">
        <v>19</v>
      </c>
      <c r="V10" s="18" t="s">
        <v>17</v>
      </c>
      <c r="W10" s="18" t="s">
        <v>21</v>
      </c>
      <c r="X10" s="18" t="s">
        <v>19</v>
      </c>
      <c r="Y10" s="18" t="s">
        <v>18</v>
      </c>
      <c r="Z10" s="18" t="s">
        <v>18</v>
      </c>
      <c r="AA10" s="18" t="s">
        <v>21</v>
      </c>
      <c r="AB10" s="18" t="s">
        <v>17</v>
      </c>
      <c r="AC10" s="18" t="s">
        <v>21</v>
      </c>
      <c r="AD10" s="18" t="s">
        <v>19</v>
      </c>
      <c r="AE10" s="18" t="s">
        <v>19</v>
      </c>
      <c r="AF10" s="18" t="s">
        <v>21</v>
      </c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  <row r="11" spans="1:46" s="15" customFormat="1" ht="15" customHeight="1">
      <c r="A11" s="30">
        <f t="shared" si="0"/>
        <v>5</v>
      </c>
      <c r="B11" s="37" t="s">
        <v>30</v>
      </c>
      <c r="C11" s="37"/>
      <c r="D11" s="37"/>
      <c r="E11" s="18">
        <f t="shared" si="1"/>
        <v>10</v>
      </c>
      <c r="F11" s="28">
        <f t="shared" si="2"/>
        <v>119</v>
      </c>
      <c r="G11" s="28"/>
      <c r="H11" s="47">
        <v>59</v>
      </c>
      <c r="I11" s="18" t="s">
        <v>18</v>
      </c>
      <c r="J11" s="18"/>
      <c r="K11" s="18" t="s">
        <v>20</v>
      </c>
      <c r="L11" s="18"/>
      <c r="M11" s="18"/>
      <c r="N11" s="18"/>
      <c r="O11" s="18"/>
      <c r="P11" s="18"/>
      <c r="Q11" s="18"/>
      <c r="R11" s="18"/>
      <c r="S11" s="18"/>
      <c r="T11" s="18"/>
      <c r="U11" s="18" t="s">
        <v>19</v>
      </c>
      <c r="V11" s="18" t="s">
        <v>21</v>
      </c>
      <c r="W11" s="18" t="s">
        <v>21</v>
      </c>
      <c r="X11" s="18" t="s">
        <v>19</v>
      </c>
      <c r="Y11" s="18" t="s">
        <v>18</v>
      </c>
      <c r="Z11" s="18" t="s">
        <v>17</v>
      </c>
      <c r="AA11" s="18" t="s">
        <v>21</v>
      </c>
      <c r="AB11" s="18" t="s">
        <v>17</v>
      </c>
      <c r="AC11" s="18" t="s">
        <v>21</v>
      </c>
      <c r="AD11" s="18" t="s">
        <v>19</v>
      </c>
      <c r="AE11" s="18" t="s">
        <v>19</v>
      </c>
      <c r="AF11" s="18" t="s">
        <v>21</v>
      </c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46" s="15" customFormat="1" ht="15" customHeight="1">
      <c r="A12" s="30">
        <f t="shared" si="0"/>
        <v>6</v>
      </c>
      <c r="B12" s="37" t="s">
        <v>29</v>
      </c>
      <c r="C12" s="37"/>
      <c r="D12" s="37"/>
      <c r="E12" s="18">
        <f t="shared" si="1"/>
        <v>9</v>
      </c>
      <c r="F12" s="28">
        <f t="shared" si="2"/>
        <v>136</v>
      </c>
      <c r="G12" s="28"/>
      <c r="H12" s="40">
        <v>76</v>
      </c>
      <c r="I12" s="18" t="s">
        <v>18</v>
      </c>
      <c r="J12" s="18"/>
      <c r="K12" s="18" t="s">
        <v>20</v>
      </c>
      <c r="L12" s="18"/>
      <c r="M12" s="18"/>
      <c r="N12" s="18"/>
      <c r="O12" s="18"/>
      <c r="P12" s="18"/>
      <c r="Q12" s="18"/>
      <c r="R12" s="18"/>
      <c r="S12" s="18"/>
      <c r="T12" s="18"/>
      <c r="U12" s="18" t="s">
        <v>19</v>
      </c>
      <c r="V12" s="18" t="s">
        <v>21</v>
      </c>
      <c r="W12" s="18" t="s">
        <v>21</v>
      </c>
      <c r="X12" s="18" t="s">
        <v>19</v>
      </c>
      <c r="Y12" s="18" t="s">
        <v>17</v>
      </c>
      <c r="Z12" s="18" t="s">
        <v>17</v>
      </c>
      <c r="AA12" s="18" t="s">
        <v>19</v>
      </c>
      <c r="AB12" s="18" t="s">
        <v>17</v>
      </c>
      <c r="AC12" s="18" t="s">
        <v>21</v>
      </c>
      <c r="AD12" s="18" t="s">
        <v>18</v>
      </c>
      <c r="AE12" s="18" t="s">
        <v>19</v>
      </c>
      <c r="AF12" s="18" t="s">
        <v>21</v>
      </c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</row>
    <row r="13" spans="1:50" s="11" customFormat="1" ht="15" customHeight="1">
      <c r="A13" s="30">
        <f t="shared" si="0"/>
        <v>7</v>
      </c>
      <c r="B13" s="37" t="s">
        <v>23</v>
      </c>
      <c r="C13" s="37"/>
      <c r="D13" s="37"/>
      <c r="E13" s="18">
        <f t="shared" si="1"/>
        <v>7</v>
      </c>
      <c r="F13" s="28">
        <f t="shared" si="2"/>
        <v>85</v>
      </c>
      <c r="G13" s="28"/>
      <c r="H13" s="40">
        <v>85</v>
      </c>
      <c r="I13" s="18" t="s">
        <v>17</v>
      </c>
      <c r="J13" s="18"/>
      <c r="K13" s="18" t="s">
        <v>20</v>
      </c>
      <c r="L13" s="18"/>
      <c r="M13" s="18"/>
      <c r="N13" s="18"/>
      <c r="O13" s="18"/>
      <c r="P13" s="18"/>
      <c r="Q13" s="18"/>
      <c r="R13" s="18"/>
      <c r="S13" s="18"/>
      <c r="T13" s="18"/>
      <c r="U13" s="18" t="s">
        <v>19</v>
      </c>
      <c r="V13" s="18" t="s">
        <v>17</v>
      </c>
      <c r="W13" s="18" t="s">
        <v>17</v>
      </c>
      <c r="X13" s="18" t="s">
        <v>19</v>
      </c>
      <c r="Y13" s="18" t="s">
        <v>18</v>
      </c>
      <c r="Z13" s="18" t="s">
        <v>18</v>
      </c>
      <c r="AA13" s="18" t="s">
        <v>19</v>
      </c>
      <c r="AB13" s="18" t="s">
        <v>21</v>
      </c>
      <c r="AC13" s="18" t="s">
        <v>21</v>
      </c>
      <c r="AD13" s="18" t="s">
        <v>17</v>
      </c>
      <c r="AE13" s="18" t="s">
        <v>19</v>
      </c>
      <c r="AF13" s="18" t="s">
        <v>18</v>
      </c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4"/>
      <c r="AX13" s="15"/>
    </row>
    <row r="14" spans="1:55" s="15" customFormat="1" ht="15" customHeight="1">
      <c r="A14" s="30">
        <f t="shared" si="0"/>
        <v>8</v>
      </c>
      <c r="B14" s="37" t="s">
        <v>37</v>
      </c>
      <c r="C14" s="37"/>
      <c r="D14" s="37"/>
      <c r="E14" s="18">
        <f t="shared" si="1"/>
        <v>6</v>
      </c>
      <c r="F14" s="28">
        <f t="shared" si="2"/>
        <v>84</v>
      </c>
      <c r="G14" s="28"/>
      <c r="H14" s="47">
        <v>24</v>
      </c>
      <c r="I14" s="18" t="s">
        <v>18</v>
      </c>
      <c r="J14" s="18"/>
      <c r="K14" s="18" t="s">
        <v>20</v>
      </c>
      <c r="L14" s="18"/>
      <c r="M14" s="18"/>
      <c r="N14" s="18"/>
      <c r="O14" s="18"/>
      <c r="P14" s="18"/>
      <c r="Q14" s="18"/>
      <c r="R14" s="18"/>
      <c r="S14" s="18"/>
      <c r="T14" s="18"/>
      <c r="U14" s="18" t="s">
        <v>19</v>
      </c>
      <c r="V14" s="18" t="s">
        <v>21</v>
      </c>
      <c r="W14" s="18" t="s">
        <v>18</v>
      </c>
      <c r="X14" s="18" t="s">
        <v>18</v>
      </c>
      <c r="Y14" s="18" t="s">
        <v>18</v>
      </c>
      <c r="Z14" s="18" t="s">
        <v>17</v>
      </c>
      <c r="AA14" s="18" t="s">
        <v>18</v>
      </c>
      <c r="AB14" s="18" t="s">
        <v>17</v>
      </c>
      <c r="AC14" s="18" t="s">
        <v>21</v>
      </c>
      <c r="AD14" s="18" t="s">
        <v>17</v>
      </c>
      <c r="AE14" s="18" t="s">
        <v>19</v>
      </c>
      <c r="AF14" s="18" t="s">
        <v>17</v>
      </c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4"/>
      <c r="AV14" s="11"/>
      <c r="AW14" s="11"/>
      <c r="AX14" s="11"/>
      <c r="AY14" s="11"/>
      <c r="AZ14" s="11"/>
      <c r="BA14" s="11"/>
      <c r="BB14" s="11"/>
      <c r="BC14" s="11"/>
    </row>
    <row r="15" spans="1:46" s="15" customFormat="1" ht="15" customHeight="1">
      <c r="A15" s="30">
        <f t="shared" si="0"/>
        <v>9</v>
      </c>
      <c r="B15" s="37" t="s">
        <v>39</v>
      </c>
      <c r="C15" s="37"/>
      <c r="D15" s="37"/>
      <c r="E15" s="18">
        <f t="shared" si="1"/>
        <v>6</v>
      </c>
      <c r="F15" s="28">
        <f t="shared" si="2"/>
        <v>97</v>
      </c>
      <c r="G15" s="28"/>
      <c r="H15" s="47">
        <v>37</v>
      </c>
      <c r="I15" s="18" t="s">
        <v>18</v>
      </c>
      <c r="J15" s="18"/>
      <c r="K15" s="18" t="s">
        <v>20</v>
      </c>
      <c r="L15" s="18"/>
      <c r="M15" s="18"/>
      <c r="N15" s="18"/>
      <c r="O15" s="18"/>
      <c r="P15" s="18"/>
      <c r="Q15" s="18"/>
      <c r="R15" s="18"/>
      <c r="S15" s="18"/>
      <c r="T15" s="18"/>
      <c r="U15" s="18" t="s">
        <v>19</v>
      </c>
      <c r="V15" s="18" t="s">
        <v>20</v>
      </c>
      <c r="W15" s="18" t="s">
        <v>21</v>
      </c>
      <c r="X15" s="18" t="s">
        <v>17</v>
      </c>
      <c r="Y15" s="18" t="s">
        <v>18</v>
      </c>
      <c r="Z15" s="18" t="s">
        <v>18</v>
      </c>
      <c r="AA15" s="18" t="s">
        <v>18</v>
      </c>
      <c r="AB15" s="18" t="s">
        <v>17</v>
      </c>
      <c r="AC15" s="18" t="s">
        <v>21</v>
      </c>
      <c r="AD15" s="18" t="s">
        <v>17</v>
      </c>
      <c r="AE15" s="18" t="s">
        <v>19</v>
      </c>
      <c r="AF15" s="18" t="s">
        <v>17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55" s="11" customFormat="1" ht="15" customHeight="1">
      <c r="A16" s="30">
        <f t="shared" si="0"/>
        <v>10</v>
      </c>
      <c r="B16" s="42" t="s">
        <v>34</v>
      </c>
      <c r="C16" s="42"/>
      <c r="D16" s="42"/>
      <c r="E16" s="41">
        <f t="shared" si="1"/>
        <v>6</v>
      </c>
      <c r="F16" s="43">
        <f t="shared" si="2"/>
        <v>140</v>
      </c>
      <c r="G16" s="43"/>
      <c r="H16" s="47">
        <v>20</v>
      </c>
      <c r="I16" s="41" t="s">
        <v>18</v>
      </c>
      <c r="J16" s="41"/>
      <c r="K16" s="41" t="s">
        <v>19</v>
      </c>
      <c r="L16" s="41"/>
      <c r="M16" s="41"/>
      <c r="N16" s="41"/>
      <c r="O16" s="41"/>
      <c r="P16" s="41"/>
      <c r="Q16" s="41"/>
      <c r="R16" s="41"/>
      <c r="S16" s="41"/>
      <c r="T16" s="41"/>
      <c r="U16" s="41" t="s">
        <v>19</v>
      </c>
      <c r="V16" s="41" t="s">
        <v>21</v>
      </c>
      <c r="W16" s="41" t="s">
        <v>18</v>
      </c>
      <c r="X16" s="41" t="s">
        <v>21</v>
      </c>
      <c r="Y16" s="41" t="s">
        <v>18</v>
      </c>
      <c r="Z16" s="41" t="s">
        <v>17</v>
      </c>
      <c r="AA16" s="41" t="s">
        <v>18</v>
      </c>
      <c r="AB16" s="41" t="s">
        <v>17</v>
      </c>
      <c r="AC16" s="41" t="s">
        <v>21</v>
      </c>
      <c r="AD16" s="41" t="s">
        <v>18</v>
      </c>
      <c r="AE16" s="41" t="s">
        <v>19</v>
      </c>
      <c r="AF16" s="41" t="s">
        <v>17</v>
      </c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5"/>
      <c r="AV16" s="15"/>
      <c r="AW16" s="15"/>
      <c r="AX16" s="15"/>
      <c r="AY16" s="15"/>
      <c r="AZ16" s="15"/>
      <c r="BA16" s="15"/>
      <c r="BB16" s="15"/>
      <c r="BC16" s="15"/>
    </row>
    <row r="17" spans="1:55" s="11" customFormat="1" ht="15" customHeight="1">
      <c r="A17" s="30">
        <f t="shared" si="0"/>
        <v>11</v>
      </c>
      <c r="B17" s="42" t="s">
        <v>36</v>
      </c>
      <c r="C17" s="42"/>
      <c r="D17" s="42"/>
      <c r="E17" s="41">
        <f t="shared" si="1"/>
        <v>5</v>
      </c>
      <c r="F17" s="43">
        <f t="shared" si="2"/>
        <v>152</v>
      </c>
      <c r="G17" s="43"/>
      <c r="H17" s="47">
        <v>32</v>
      </c>
      <c r="I17" s="41" t="s">
        <v>18</v>
      </c>
      <c r="J17" s="41"/>
      <c r="K17" s="41" t="s">
        <v>19</v>
      </c>
      <c r="L17" s="41"/>
      <c r="M17" s="41"/>
      <c r="N17" s="41"/>
      <c r="O17" s="41"/>
      <c r="P17" s="41"/>
      <c r="Q17" s="41"/>
      <c r="R17" s="41"/>
      <c r="S17" s="41"/>
      <c r="T17" s="41"/>
      <c r="U17" s="41" t="s">
        <v>17</v>
      </c>
      <c r="V17" s="41" t="s">
        <v>20</v>
      </c>
      <c r="W17" s="41" t="s">
        <v>21</v>
      </c>
      <c r="X17" s="41" t="s">
        <v>21</v>
      </c>
      <c r="Y17" s="41" t="s">
        <v>17</v>
      </c>
      <c r="Z17" s="41" t="s">
        <v>17</v>
      </c>
      <c r="AA17" s="41" t="s">
        <v>19</v>
      </c>
      <c r="AB17" s="41" t="s">
        <v>17</v>
      </c>
      <c r="AC17" s="41" t="s">
        <v>17</v>
      </c>
      <c r="AD17" s="41" t="s">
        <v>17</v>
      </c>
      <c r="AE17" s="41" t="s">
        <v>19</v>
      </c>
      <c r="AF17" s="41" t="s">
        <v>17</v>
      </c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5"/>
      <c r="AV17" s="15"/>
      <c r="AW17" s="15"/>
      <c r="AX17" s="15"/>
      <c r="AY17" s="15"/>
      <c r="AZ17" s="15"/>
      <c r="BA17" s="15"/>
      <c r="BB17" s="15"/>
      <c r="BC17" s="15"/>
    </row>
    <row r="18" spans="1:46" s="15" customFormat="1" ht="15" customHeight="1">
      <c r="A18" s="30">
        <f t="shared" si="0"/>
        <v>12</v>
      </c>
      <c r="B18" s="37" t="s">
        <v>38</v>
      </c>
      <c r="C18" s="37"/>
      <c r="D18" s="37"/>
      <c r="E18" s="18">
        <f t="shared" si="1"/>
        <v>4</v>
      </c>
      <c r="F18" s="28">
        <f t="shared" si="2"/>
        <v>140</v>
      </c>
      <c r="G18" s="28"/>
      <c r="H18" s="40">
        <v>20</v>
      </c>
      <c r="I18" s="18" t="s">
        <v>18</v>
      </c>
      <c r="J18" s="18"/>
      <c r="K18" s="18" t="s">
        <v>40</v>
      </c>
      <c r="L18" s="18"/>
      <c r="M18" s="18"/>
      <c r="N18" s="18"/>
      <c r="O18" s="18"/>
      <c r="P18" s="18"/>
      <c r="Q18" s="18"/>
      <c r="R18" s="18"/>
      <c r="S18" s="18"/>
      <c r="T18" s="18"/>
      <c r="U18" s="18" t="s">
        <v>21</v>
      </c>
      <c r="V18" s="18" t="s">
        <v>17</v>
      </c>
      <c r="W18" s="18" t="s">
        <v>19</v>
      </c>
      <c r="X18" s="18" t="s">
        <v>20</v>
      </c>
      <c r="Y18" s="18" t="s">
        <v>17</v>
      </c>
      <c r="Z18" s="18" t="s">
        <v>18</v>
      </c>
      <c r="AA18" s="18" t="s">
        <v>18</v>
      </c>
      <c r="AB18" s="18" t="s">
        <v>17</v>
      </c>
      <c r="AC18" s="18" t="s">
        <v>21</v>
      </c>
      <c r="AD18" s="18" t="s">
        <v>17</v>
      </c>
      <c r="AE18" s="18" t="s">
        <v>19</v>
      </c>
      <c r="AF18" s="18" t="s">
        <v>18</v>
      </c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7" s="15" customFormat="1" ht="15" customHeight="1">
      <c r="A19" s="30">
        <f t="shared" si="0"/>
        <v>13</v>
      </c>
      <c r="B19" s="42" t="s">
        <v>24</v>
      </c>
      <c r="C19" s="42"/>
      <c r="D19" s="42"/>
      <c r="E19" s="41">
        <f t="shared" si="1"/>
        <v>3</v>
      </c>
      <c r="F19" s="43">
        <f t="shared" si="2"/>
        <v>151</v>
      </c>
      <c r="G19" s="43"/>
      <c r="H19" s="47">
        <v>31</v>
      </c>
      <c r="I19" s="41" t="s">
        <v>18</v>
      </c>
      <c r="J19" s="41"/>
      <c r="K19" s="41" t="s">
        <v>19</v>
      </c>
      <c r="L19" s="41"/>
      <c r="M19" s="41"/>
      <c r="N19" s="41"/>
      <c r="O19" s="41"/>
      <c r="P19" s="41"/>
      <c r="Q19" s="41"/>
      <c r="R19" s="41"/>
      <c r="S19" s="41"/>
      <c r="T19" s="41"/>
      <c r="U19" s="41" t="s">
        <v>17</v>
      </c>
      <c r="V19" s="41" t="s">
        <v>17</v>
      </c>
      <c r="W19" s="41" t="s">
        <v>21</v>
      </c>
      <c r="X19" s="41" t="s">
        <v>18</v>
      </c>
      <c r="Y19" s="41" t="s">
        <v>17</v>
      </c>
      <c r="Z19" s="41" t="s">
        <v>21</v>
      </c>
      <c r="AA19" s="41" t="s">
        <v>17</v>
      </c>
      <c r="AB19" s="41"/>
      <c r="AC19" s="41" t="s">
        <v>17</v>
      </c>
      <c r="AD19" s="41" t="s">
        <v>17</v>
      </c>
      <c r="AE19" s="41" t="s">
        <v>19</v>
      </c>
      <c r="AF19" s="41" t="s">
        <v>18</v>
      </c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28"/>
    </row>
    <row r="20" spans="1:47" s="15" customFormat="1" ht="15" customHeight="1">
      <c r="A20" s="30">
        <f t="shared" si="0"/>
        <v>14</v>
      </c>
      <c r="B20" s="37" t="s">
        <v>28</v>
      </c>
      <c r="C20" s="37"/>
      <c r="D20" s="37"/>
      <c r="E20" s="18">
        <f t="shared" si="1"/>
        <v>0</v>
      </c>
      <c r="F20" s="28">
        <f t="shared" si="2"/>
        <v>0</v>
      </c>
      <c r="G20" s="28"/>
      <c r="H20" s="40" t="s">
        <v>35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28"/>
    </row>
    <row r="21" spans="1:55" s="15" customFormat="1" ht="15" customHeight="1">
      <c r="A21" s="30" t="str">
        <f t="shared" si="0"/>
        <v> </v>
      </c>
      <c r="B21" s="37"/>
      <c r="C21" s="37"/>
      <c r="D21" s="37"/>
      <c r="E21" s="18" t="str">
        <f t="shared" si="1"/>
        <v> </v>
      </c>
      <c r="F21" s="28" t="str">
        <f t="shared" si="2"/>
        <v> </v>
      </c>
      <c r="G21" s="2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Y21" s="3"/>
      <c r="AZ21" s="3"/>
      <c r="BA21" s="3"/>
      <c r="BB21" s="3"/>
      <c r="BC21" s="3"/>
    </row>
    <row r="22" spans="1:55" s="11" customFormat="1" ht="15" customHeight="1">
      <c r="A22" s="30" t="str">
        <f t="shared" si="0"/>
        <v> </v>
      </c>
      <c r="B22" s="37"/>
      <c r="C22" s="37"/>
      <c r="D22" s="37"/>
      <c r="E22" s="18" t="str">
        <f t="shared" si="1"/>
        <v> </v>
      </c>
      <c r="F22" s="28" t="str">
        <f t="shared" si="2"/>
        <v> </v>
      </c>
      <c r="G22" s="2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5"/>
      <c r="AV22" s="15"/>
      <c r="AW22" s="15"/>
      <c r="AX22" s="15"/>
      <c r="AY22" s="15"/>
      <c r="AZ22" s="15"/>
      <c r="BA22" s="15"/>
      <c r="BB22" s="15"/>
      <c r="BC22" s="15"/>
    </row>
    <row r="23" spans="1:55" s="11" customFormat="1" ht="15" customHeight="1">
      <c r="A23" s="30" t="str">
        <f t="shared" si="0"/>
        <v> </v>
      </c>
      <c r="B23" s="37"/>
      <c r="C23" s="37"/>
      <c r="D23" s="37"/>
      <c r="E23" s="18" t="str">
        <f t="shared" si="1"/>
        <v> </v>
      </c>
      <c r="F23" s="28" t="str">
        <f t="shared" si="2"/>
        <v> </v>
      </c>
      <c r="G23" s="2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5"/>
      <c r="AV23" s="15"/>
      <c r="AW23" s="15"/>
      <c r="AX23" s="15"/>
      <c r="AY23" s="15"/>
      <c r="AZ23" s="15"/>
      <c r="BA23" s="15"/>
      <c r="BB23" s="15"/>
      <c r="BC23" s="15"/>
    </row>
    <row r="24" spans="1:55" s="11" customFormat="1" ht="15" customHeight="1">
      <c r="A24" s="30" t="str">
        <f t="shared" si="0"/>
        <v> </v>
      </c>
      <c r="B24" s="37"/>
      <c r="C24" s="37"/>
      <c r="D24" s="37"/>
      <c r="E24" s="18" t="str">
        <f t="shared" si="1"/>
        <v> </v>
      </c>
      <c r="F24" s="28" t="str">
        <f t="shared" si="2"/>
        <v> </v>
      </c>
      <c r="G24" s="2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29"/>
      <c r="AP24" s="29"/>
      <c r="AQ24" s="29"/>
      <c r="AR24" s="18"/>
      <c r="AS24" s="18"/>
      <c r="AT24" s="18"/>
      <c r="AU24" s="15"/>
      <c r="AV24" s="15"/>
      <c r="AW24" s="15"/>
      <c r="AX24" s="15"/>
      <c r="AY24" s="15"/>
      <c r="AZ24" s="15"/>
      <c r="BA24" s="15"/>
      <c r="BB24" s="15"/>
      <c r="BC24" s="15"/>
    </row>
    <row r="25" spans="1:46" s="15" customFormat="1" ht="15" customHeight="1">
      <c r="A25" s="30" t="str">
        <f t="shared" si="0"/>
        <v> </v>
      </c>
      <c r="B25" s="37"/>
      <c r="C25" s="37"/>
      <c r="D25" s="37"/>
      <c r="E25" s="18" t="str">
        <f t="shared" si="1"/>
        <v> </v>
      </c>
      <c r="F25" s="28" t="str">
        <f t="shared" si="2"/>
        <v> </v>
      </c>
      <c r="G25" s="2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</row>
    <row r="26" spans="1:46" s="15" customFormat="1" ht="15" customHeight="1">
      <c r="A26" s="30" t="str">
        <f t="shared" si="0"/>
        <v> </v>
      </c>
      <c r="B26" s="37"/>
      <c r="C26" s="37"/>
      <c r="D26" s="37"/>
      <c r="E26" s="18" t="str">
        <f t="shared" si="1"/>
        <v> </v>
      </c>
      <c r="F26" s="28" t="str">
        <f t="shared" si="2"/>
        <v> </v>
      </c>
      <c r="G26" s="2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</row>
    <row r="27" spans="1:55" s="3" customFormat="1" ht="15" customHeight="1">
      <c r="A27" s="30" t="str">
        <f t="shared" si="0"/>
        <v> </v>
      </c>
      <c r="B27" s="37"/>
      <c r="C27" s="37"/>
      <c r="D27" s="37"/>
      <c r="E27" s="18" t="str">
        <f t="shared" si="1"/>
        <v> </v>
      </c>
      <c r="F27" s="28" t="str">
        <f t="shared" si="2"/>
        <v> </v>
      </c>
      <c r="G27" s="2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47" s="15" customFormat="1" ht="15" customHeight="1">
      <c r="A28" s="30" t="str">
        <f t="shared" si="0"/>
        <v> </v>
      </c>
      <c r="B28" s="37"/>
      <c r="C28" s="37"/>
      <c r="D28" s="37"/>
      <c r="E28" s="18" t="str">
        <f t="shared" si="1"/>
        <v> </v>
      </c>
      <c r="F28" s="28" t="str">
        <f t="shared" si="2"/>
        <v> </v>
      </c>
      <c r="G28" s="2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28"/>
    </row>
    <row r="29" spans="1:47" s="15" customFormat="1" ht="15" customHeight="1">
      <c r="A29" s="30" t="str">
        <f t="shared" si="0"/>
        <v> </v>
      </c>
      <c r="B29" s="37"/>
      <c r="C29" s="37"/>
      <c r="D29" s="37"/>
      <c r="E29" s="18" t="str">
        <f t="shared" si="1"/>
        <v> </v>
      </c>
      <c r="F29" s="28" t="str">
        <f t="shared" si="2"/>
        <v> </v>
      </c>
      <c r="G29" s="2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28"/>
    </row>
    <row r="30" spans="1:50" s="11" customFormat="1" ht="15" customHeight="1">
      <c r="A30" s="30" t="str">
        <f t="shared" si="0"/>
        <v> </v>
      </c>
      <c r="B30" s="37"/>
      <c r="C30" s="37"/>
      <c r="D30" s="37"/>
      <c r="E30" s="18" t="str">
        <f t="shared" si="1"/>
        <v> </v>
      </c>
      <c r="F30" s="28" t="str">
        <f t="shared" si="2"/>
        <v> </v>
      </c>
      <c r="G30" s="2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4"/>
      <c r="AX30" s="15"/>
    </row>
    <row r="31" spans="1:55" s="11" customFormat="1" ht="15" customHeight="1">
      <c r="A31" s="30" t="str">
        <f t="shared" si="0"/>
        <v> </v>
      </c>
      <c r="B31" s="37"/>
      <c r="C31" s="37"/>
      <c r="D31" s="37"/>
      <c r="E31" s="18" t="str">
        <f t="shared" si="1"/>
        <v> </v>
      </c>
      <c r="F31" s="28" t="str">
        <f t="shared" si="2"/>
        <v> </v>
      </c>
      <c r="G31" s="2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28"/>
      <c r="AV31" s="15"/>
      <c r="AW31" s="15"/>
      <c r="AX31" s="15"/>
      <c r="AY31" s="15"/>
      <c r="AZ31" s="15"/>
      <c r="BA31" s="15"/>
      <c r="BB31" s="15"/>
      <c r="BC31" s="15"/>
    </row>
    <row r="32" spans="1:47" s="15" customFormat="1" ht="15" customHeight="1">
      <c r="A32" s="30" t="str">
        <f t="shared" si="0"/>
        <v> </v>
      </c>
      <c r="B32" s="37"/>
      <c r="C32" s="37"/>
      <c r="D32" s="37"/>
      <c r="E32" s="18" t="str">
        <f t="shared" si="1"/>
        <v> </v>
      </c>
      <c r="F32" s="28" t="str">
        <f t="shared" si="2"/>
        <v> </v>
      </c>
      <c r="G32" s="2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29"/>
      <c r="AO32" s="18"/>
      <c r="AP32" s="18"/>
      <c r="AQ32" s="18"/>
      <c r="AR32" s="18"/>
      <c r="AS32" s="18"/>
      <c r="AT32" s="18"/>
      <c r="AU32" s="28"/>
    </row>
    <row r="33" spans="1:46" s="15" customFormat="1" ht="15" customHeight="1">
      <c r="A33" s="30" t="str">
        <f t="shared" si="0"/>
        <v> </v>
      </c>
      <c r="B33" s="37"/>
      <c r="C33" s="37"/>
      <c r="D33" s="37"/>
      <c r="E33" s="18" t="str">
        <f t="shared" si="1"/>
        <v> </v>
      </c>
      <c r="F33" s="28" t="str">
        <f t="shared" si="2"/>
        <v> </v>
      </c>
      <c r="G33" s="2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</row>
    <row r="34" spans="1:55" s="15" customFormat="1" ht="15" customHeight="1">
      <c r="A34" s="30" t="str">
        <f t="shared" si="0"/>
        <v> </v>
      </c>
      <c r="B34" s="37"/>
      <c r="C34" s="37"/>
      <c r="D34" s="37"/>
      <c r="E34" s="18" t="str">
        <f t="shared" si="1"/>
        <v> </v>
      </c>
      <c r="F34" s="28" t="str">
        <f t="shared" si="2"/>
        <v> </v>
      </c>
      <c r="G34" s="2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4"/>
      <c r="AV34" s="11"/>
      <c r="AW34" s="11"/>
      <c r="AY34" s="11"/>
      <c r="AZ34" s="11"/>
      <c r="BA34" s="11"/>
      <c r="BB34" s="11"/>
      <c r="BC34" s="11"/>
    </row>
    <row r="35" spans="1:46" s="15" customFormat="1" ht="15" customHeight="1">
      <c r="A35" s="30" t="str">
        <f t="shared" si="0"/>
        <v> </v>
      </c>
      <c r="B35" s="37"/>
      <c r="C35" s="37"/>
      <c r="D35" s="37"/>
      <c r="E35" s="18" t="str">
        <f t="shared" si="1"/>
        <v> </v>
      </c>
      <c r="F35" s="28" t="str">
        <f t="shared" si="2"/>
        <v> </v>
      </c>
      <c r="G35" s="2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</row>
    <row r="36" spans="1:49" s="15" customFormat="1" ht="15" customHeight="1">
      <c r="A36" s="30" t="str">
        <f t="shared" si="0"/>
        <v> </v>
      </c>
      <c r="B36" s="37"/>
      <c r="C36" s="37"/>
      <c r="D36" s="37"/>
      <c r="E36" s="18" t="str">
        <f t="shared" si="1"/>
        <v> </v>
      </c>
      <c r="F36" s="28" t="str">
        <f t="shared" si="2"/>
        <v> </v>
      </c>
      <c r="G36" s="2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1"/>
      <c r="AV36" s="11"/>
      <c r="AW36" s="11"/>
    </row>
    <row r="37" spans="1:55" s="15" customFormat="1" ht="15" customHeight="1">
      <c r="A37" s="30" t="str">
        <f t="shared" si="0"/>
        <v> </v>
      </c>
      <c r="B37" s="37"/>
      <c r="C37" s="37"/>
      <c r="D37" s="37"/>
      <c r="E37" s="18" t="str">
        <f t="shared" si="1"/>
        <v> </v>
      </c>
      <c r="F37" s="28" t="str">
        <f t="shared" si="2"/>
        <v> </v>
      </c>
      <c r="G37" s="2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4"/>
      <c r="AV37" s="11"/>
      <c r="AW37" s="11"/>
      <c r="AY37" s="11"/>
      <c r="AZ37" s="11"/>
      <c r="BA37" s="11"/>
      <c r="BB37" s="11"/>
      <c r="BC37" s="11"/>
    </row>
    <row r="38" spans="1:55" s="15" customFormat="1" ht="15" customHeight="1">
      <c r="A38" s="30" t="str">
        <f t="shared" si="0"/>
        <v> </v>
      </c>
      <c r="B38" s="37"/>
      <c r="C38" s="37"/>
      <c r="D38" s="37"/>
      <c r="E38" s="18" t="str">
        <f t="shared" si="1"/>
        <v> </v>
      </c>
      <c r="F38" s="28" t="str">
        <f t="shared" si="2"/>
        <v> </v>
      </c>
      <c r="G38" s="2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4"/>
      <c r="AV38" s="11"/>
      <c r="AW38" s="11"/>
      <c r="AY38" s="11"/>
      <c r="AZ38" s="11"/>
      <c r="BA38" s="11"/>
      <c r="BB38" s="11"/>
      <c r="BC38" s="11"/>
    </row>
    <row r="39" spans="1:46" s="15" customFormat="1" ht="15" customHeight="1">
      <c r="A39" s="30" t="str">
        <f aca="true" t="shared" si="3" ref="A39:A70">IF(B39=""," ",IF(F39=F38,A38,(ROW()-6)))</f>
        <v> </v>
      </c>
      <c r="B39" s="37"/>
      <c r="C39" s="37"/>
      <c r="D39" s="37"/>
      <c r="E39" s="18" t="str">
        <f aca="true" t="shared" si="4" ref="E39:E70">IF(B39=""," ",IF($U$5=U39,1,0)+IF($V$5=V39,1,0)+IF($W$5=W39,1,0)+IF($X$5=X39,1,0)+IF($Y$5=Y39,1,0)+IF($Z$5=Z39,1,0)+IF($AA$5=AA39,1,0)+IF($AB$5=AB39,1,0)+IF($AC$5=AC39,1,0)+IF($AD$5=AD39,1,0)+IF($AE$5=AE39,1,0)+IF($AF$5=AF39,1,0)+IF($AG$5=AG39,1,0)+IF($AH$5=AH39,1,0)+IF($AI$5=AI39,1,0)+IF($AJ$5=AJ39,1,0)+IF($AK$5=AK39,1,0)+IF($AL$5=AL39,1,0)+IF($AM$5=AM39,1,0)+IF($AN$5=AN39,1,0)+IF($AO$5=AO39,1,0)+IF($AP$5=AP39,1,0)+IF($AQ$5=AQ39,1,0)+IF($AR$5=AR39,1,0)+IF($AS$5=AS39,1,0)+AT39)</f>
        <v> </v>
      </c>
      <c r="F39" s="28" t="str">
        <f aca="true" t="shared" si="5" ref="F39:F70">IF(B39=""," ",IF(I39="",0,IF($I$5=I39,H39,H39+60))+IF(K39="",0,IF($K$5=K39,J39,J39+60))+IF(M39="",0,IF($M$5=M39,L39,L39+60))+IF(O39="",0,IF($O$5=O39,N39,N39+60))+IF(Q39="",0,IF($Q$5=Q39,P39,P39+60))+IF(S39="",0,IF($S$5=S39,R39,R39+60)))</f>
        <v> </v>
      </c>
      <c r="G39" s="2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1:47" s="15" customFormat="1" ht="15" customHeight="1">
      <c r="A40" s="30" t="str">
        <f t="shared" si="3"/>
        <v> </v>
      </c>
      <c r="B40" s="37"/>
      <c r="C40" s="37"/>
      <c r="D40" s="37"/>
      <c r="E40" s="18" t="str">
        <f t="shared" si="4"/>
        <v> </v>
      </c>
      <c r="F40" s="28" t="str">
        <f t="shared" si="5"/>
        <v> </v>
      </c>
      <c r="G40" s="2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28"/>
    </row>
    <row r="41" spans="1:47" s="15" customFormat="1" ht="15" customHeight="1">
      <c r="A41" s="30" t="str">
        <f t="shared" si="3"/>
        <v> </v>
      </c>
      <c r="B41" s="37"/>
      <c r="C41" s="37"/>
      <c r="D41" s="37"/>
      <c r="E41" s="18" t="str">
        <f t="shared" si="4"/>
        <v> </v>
      </c>
      <c r="F41" s="28" t="str">
        <f t="shared" si="5"/>
        <v> </v>
      </c>
      <c r="G41" s="2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28"/>
    </row>
    <row r="42" spans="1:50" s="11" customFormat="1" ht="15" customHeight="1">
      <c r="A42" s="30" t="str">
        <f t="shared" si="3"/>
        <v> </v>
      </c>
      <c r="B42" s="37"/>
      <c r="C42" s="37"/>
      <c r="D42" s="37"/>
      <c r="E42" s="18" t="str">
        <f t="shared" si="4"/>
        <v> </v>
      </c>
      <c r="F42" s="28" t="str">
        <f t="shared" si="5"/>
        <v> </v>
      </c>
      <c r="G42" s="2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4"/>
      <c r="AX42" s="15"/>
    </row>
    <row r="43" spans="1:55" s="15" customFormat="1" ht="15" customHeight="1">
      <c r="A43" s="30" t="str">
        <f t="shared" si="3"/>
        <v> </v>
      </c>
      <c r="B43" s="37"/>
      <c r="C43" s="37"/>
      <c r="D43" s="37"/>
      <c r="E43" s="18" t="str">
        <f t="shared" si="4"/>
        <v> </v>
      </c>
      <c r="F43" s="28" t="str">
        <f t="shared" si="5"/>
        <v> </v>
      </c>
      <c r="G43" s="2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4"/>
      <c r="AV43" s="11"/>
      <c r="AW43" s="11"/>
      <c r="AY43" s="11"/>
      <c r="AZ43" s="11"/>
      <c r="BA43" s="11"/>
      <c r="BB43" s="11"/>
      <c r="BC43" s="11"/>
    </row>
    <row r="44" spans="1:55" s="15" customFormat="1" ht="15" customHeight="1">
      <c r="A44" s="30" t="str">
        <f t="shared" si="3"/>
        <v> </v>
      </c>
      <c r="B44" s="37"/>
      <c r="C44" s="37"/>
      <c r="D44" s="37"/>
      <c r="E44" s="18" t="str">
        <f t="shared" si="4"/>
        <v> </v>
      </c>
      <c r="F44" s="28" t="str">
        <f t="shared" si="5"/>
        <v> </v>
      </c>
      <c r="G44" s="2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1"/>
      <c r="AV44" s="11"/>
      <c r="AW44" s="11"/>
      <c r="AY44" s="11"/>
      <c r="AZ44" s="11"/>
      <c r="BA44" s="11"/>
      <c r="BB44" s="11"/>
      <c r="BC44" s="11"/>
    </row>
    <row r="45" spans="1:55" s="15" customFormat="1" ht="15" customHeight="1">
      <c r="A45" s="30" t="str">
        <f t="shared" si="3"/>
        <v> </v>
      </c>
      <c r="B45" s="37"/>
      <c r="C45" s="37"/>
      <c r="D45" s="37"/>
      <c r="E45" s="18" t="str">
        <f t="shared" si="4"/>
        <v> </v>
      </c>
      <c r="F45" s="28" t="str">
        <f t="shared" si="5"/>
        <v> </v>
      </c>
      <c r="G45" s="2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4"/>
      <c r="AV45" s="11"/>
      <c r="AW45" s="11"/>
      <c r="AY45" s="11"/>
      <c r="AZ45" s="11"/>
      <c r="BA45" s="11"/>
      <c r="BB45" s="11"/>
      <c r="BC45" s="11"/>
    </row>
    <row r="46" spans="1:55" s="3" customFormat="1" ht="15" customHeight="1">
      <c r="A46" s="30" t="str">
        <f t="shared" si="3"/>
        <v> </v>
      </c>
      <c r="B46" s="37"/>
      <c r="C46" s="37"/>
      <c r="D46" s="37"/>
      <c r="E46" s="18" t="str">
        <f t="shared" si="4"/>
        <v> </v>
      </c>
      <c r="F46" s="28" t="str">
        <f t="shared" si="5"/>
        <v> </v>
      </c>
      <c r="G46" s="2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5"/>
      <c r="AV46" s="15"/>
      <c r="AW46" s="15"/>
      <c r="AX46" s="15"/>
      <c r="AY46" s="15"/>
      <c r="AZ46" s="15"/>
      <c r="BA46" s="15"/>
      <c r="BB46" s="15"/>
      <c r="BC46" s="15"/>
    </row>
    <row r="47" spans="1:55" s="11" customFormat="1" ht="15" customHeight="1">
      <c r="A47" s="30" t="str">
        <f t="shared" si="3"/>
        <v> </v>
      </c>
      <c r="B47" s="37"/>
      <c r="C47" s="37"/>
      <c r="D47" s="37"/>
      <c r="E47" s="18" t="str">
        <f t="shared" si="4"/>
        <v> </v>
      </c>
      <c r="F47" s="28" t="str">
        <f t="shared" si="5"/>
        <v> </v>
      </c>
      <c r="G47" s="2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5"/>
      <c r="AV47" s="15"/>
      <c r="AW47" s="15"/>
      <c r="AX47" s="15"/>
      <c r="AY47" s="15"/>
      <c r="AZ47" s="15"/>
      <c r="BA47" s="15"/>
      <c r="BB47" s="15"/>
      <c r="BC47" s="15"/>
    </row>
    <row r="48" spans="1:46" s="15" customFormat="1" ht="15" customHeight="1">
      <c r="A48" s="30" t="str">
        <f t="shared" si="3"/>
        <v> </v>
      </c>
      <c r="B48" s="37"/>
      <c r="C48" s="37"/>
      <c r="D48" s="37"/>
      <c r="E48" s="18" t="str">
        <f t="shared" si="4"/>
        <v> </v>
      </c>
      <c r="F48" s="28" t="str">
        <f t="shared" si="5"/>
        <v> </v>
      </c>
      <c r="G48" s="2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</row>
    <row r="49" spans="1:46" s="15" customFormat="1" ht="15" customHeight="1">
      <c r="A49" s="30" t="str">
        <f t="shared" si="3"/>
        <v> </v>
      </c>
      <c r="B49" s="37"/>
      <c r="C49" s="37"/>
      <c r="D49" s="37"/>
      <c r="E49" s="18" t="str">
        <f t="shared" si="4"/>
        <v> </v>
      </c>
      <c r="F49" s="28" t="str">
        <f t="shared" si="5"/>
        <v> </v>
      </c>
      <c r="G49" s="2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spans="1:47" s="15" customFormat="1" ht="15" customHeight="1">
      <c r="A50" s="30" t="str">
        <f t="shared" si="3"/>
        <v> </v>
      </c>
      <c r="B50" s="37"/>
      <c r="C50" s="37"/>
      <c r="D50" s="37"/>
      <c r="E50" s="18" t="str">
        <f t="shared" si="4"/>
        <v> </v>
      </c>
      <c r="F50" s="28" t="str">
        <f t="shared" si="5"/>
        <v> </v>
      </c>
      <c r="G50" s="2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28"/>
    </row>
    <row r="51" spans="1:46" s="15" customFormat="1" ht="15" customHeight="1">
      <c r="A51" s="30" t="str">
        <f t="shared" si="3"/>
        <v> </v>
      </c>
      <c r="B51" s="37"/>
      <c r="C51" s="37"/>
      <c r="D51" s="37"/>
      <c r="E51" s="18" t="str">
        <f t="shared" si="4"/>
        <v> </v>
      </c>
      <c r="F51" s="28" t="str">
        <f t="shared" si="5"/>
        <v> </v>
      </c>
      <c r="G51" s="2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</row>
    <row r="52" spans="1:47" s="15" customFormat="1" ht="15" customHeight="1">
      <c r="A52" s="30" t="str">
        <f t="shared" si="3"/>
        <v> </v>
      </c>
      <c r="B52" s="37"/>
      <c r="C52" s="37"/>
      <c r="D52" s="37"/>
      <c r="E52" s="18" t="str">
        <f t="shared" si="4"/>
        <v> </v>
      </c>
      <c r="F52" s="28" t="str">
        <f t="shared" si="5"/>
        <v> </v>
      </c>
      <c r="G52" s="2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28"/>
    </row>
    <row r="53" spans="1:55" s="15" customFormat="1" ht="15" customHeight="1">
      <c r="A53" s="30" t="str">
        <f t="shared" si="3"/>
        <v> </v>
      </c>
      <c r="B53" s="37"/>
      <c r="C53" s="37"/>
      <c r="D53" s="37"/>
      <c r="E53" s="18" t="str">
        <f t="shared" si="4"/>
        <v> </v>
      </c>
      <c r="F53" s="28" t="str">
        <f t="shared" si="5"/>
        <v> </v>
      </c>
      <c r="G53" s="2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4"/>
      <c r="AV53" s="11"/>
      <c r="AW53" s="11"/>
      <c r="AY53" s="11"/>
      <c r="AZ53" s="11"/>
      <c r="BA53" s="11"/>
      <c r="BB53" s="11"/>
      <c r="BC53" s="11"/>
    </row>
    <row r="54" spans="1:55" s="11" customFormat="1" ht="15" customHeight="1">
      <c r="A54" s="30" t="str">
        <f t="shared" si="3"/>
        <v> </v>
      </c>
      <c r="B54" s="37"/>
      <c r="C54" s="37"/>
      <c r="D54" s="37"/>
      <c r="E54" s="18" t="str">
        <f t="shared" si="4"/>
        <v> </v>
      </c>
      <c r="F54" s="28" t="str">
        <f t="shared" si="5"/>
        <v> </v>
      </c>
      <c r="G54" s="2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28"/>
      <c r="AV54" s="15"/>
      <c r="AW54" s="15"/>
      <c r="AX54" s="15"/>
      <c r="AY54" s="15"/>
      <c r="AZ54" s="15"/>
      <c r="BA54" s="15"/>
      <c r="BB54" s="15"/>
      <c r="BC54" s="15"/>
    </row>
    <row r="55" spans="1:55" s="11" customFormat="1" ht="15" customHeight="1">
      <c r="A55" s="30" t="str">
        <f t="shared" si="3"/>
        <v> </v>
      </c>
      <c r="B55" s="37"/>
      <c r="C55" s="37"/>
      <c r="D55" s="37"/>
      <c r="E55" s="18" t="str">
        <f t="shared" si="4"/>
        <v> </v>
      </c>
      <c r="F55" s="28" t="str">
        <f t="shared" si="5"/>
        <v> </v>
      </c>
      <c r="G55" s="2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5"/>
      <c r="AV55" s="15"/>
      <c r="AW55" s="15"/>
      <c r="AX55" s="15"/>
      <c r="AY55" s="15"/>
      <c r="AZ55" s="15"/>
      <c r="BA55" s="15"/>
      <c r="BB55" s="15"/>
      <c r="BC55" s="15"/>
    </row>
    <row r="56" spans="1:46" s="15" customFormat="1" ht="15" customHeight="1">
      <c r="A56" s="30" t="str">
        <f t="shared" si="3"/>
        <v> </v>
      </c>
      <c r="B56" s="37"/>
      <c r="C56" s="37"/>
      <c r="D56" s="37"/>
      <c r="E56" s="18" t="str">
        <f t="shared" si="4"/>
        <v> </v>
      </c>
      <c r="F56" s="28" t="str">
        <f t="shared" si="5"/>
        <v> </v>
      </c>
      <c r="G56" s="2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</row>
    <row r="57" spans="1:55" s="15" customFormat="1" ht="15" customHeight="1">
      <c r="A57" s="30" t="str">
        <f t="shared" si="3"/>
        <v> </v>
      </c>
      <c r="B57" s="37"/>
      <c r="C57" s="37"/>
      <c r="D57" s="37"/>
      <c r="E57" s="18" t="str">
        <f t="shared" si="4"/>
        <v> </v>
      </c>
      <c r="F57" s="28" t="str">
        <f t="shared" si="5"/>
        <v> </v>
      </c>
      <c r="G57" s="2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4"/>
      <c r="AV57" s="11"/>
      <c r="AW57" s="11"/>
      <c r="AY57" s="11"/>
      <c r="AZ57" s="11"/>
      <c r="BA57" s="11"/>
      <c r="BB57" s="11"/>
      <c r="BC57" s="11"/>
    </row>
    <row r="58" spans="1:47" s="15" customFormat="1" ht="15" customHeight="1">
      <c r="A58" s="30" t="str">
        <f t="shared" si="3"/>
        <v> </v>
      </c>
      <c r="B58" s="37"/>
      <c r="C58" s="37"/>
      <c r="D58" s="37"/>
      <c r="E58" s="18" t="str">
        <f t="shared" si="4"/>
        <v> </v>
      </c>
      <c r="F58" s="28" t="str">
        <f t="shared" si="5"/>
        <v> </v>
      </c>
      <c r="G58" s="2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28"/>
    </row>
    <row r="59" spans="1:46" s="15" customFormat="1" ht="15" customHeight="1">
      <c r="A59" s="30" t="str">
        <f t="shared" si="3"/>
        <v> </v>
      </c>
      <c r="B59" s="37"/>
      <c r="C59" s="37"/>
      <c r="D59" s="37"/>
      <c r="E59" s="18" t="str">
        <f t="shared" si="4"/>
        <v> </v>
      </c>
      <c r="F59" s="28" t="str">
        <f t="shared" si="5"/>
        <v> </v>
      </c>
      <c r="G59" s="2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</row>
    <row r="60" spans="1:46" s="15" customFormat="1" ht="15" customHeight="1">
      <c r="A60" s="30" t="str">
        <f t="shared" si="3"/>
        <v> </v>
      </c>
      <c r="B60" s="37"/>
      <c r="C60" s="37"/>
      <c r="D60" s="37"/>
      <c r="E60" s="18" t="str">
        <f t="shared" si="4"/>
        <v> </v>
      </c>
      <c r="F60" s="28" t="str">
        <f t="shared" si="5"/>
        <v> </v>
      </c>
      <c r="G60" s="2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</row>
    <row r="61" spans="1:47" s="15" customFormat="1" ht="15" customHeight="1">
      <c r="A61" s="30" t="str">
        <f t="shared" si="3"/>
        <v> </v>
      </c>
      <c r="B61" s="37"/>
      <c r="C61" s="37"/>
      <c r="D61" s="37"/>
      <c r="E61" s="18" t="str">
        <f t="shared" si="4"/>
        <v> </v>
      </c>
      <c r="F61" s="28" t="str">
        <f t="shared" si="5"/>
        <v> </v>
      </c>
      <c r="G61" s="2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28"/>
    </row>
    <row r="62" spans="1:46" s="15" customFormat="1" ht="15" customHeight="1">
      <c r="A62" s="30" t="str">
        <f t="shared" si="3"/>
        <v> </v>
      </c>
      <c r="B62" s="37"/>
      <c r="C62" s="37"/>
      <c r="D62" s="37"/>
      <c r="E62" s="18" t="str">
        <f t="shared" si="4"/>
        <v> </v>
      </c>
      <c r="F62" s="28" t="str">
        <f t="shared" si="5"/>
        <v> </v>
      </c>
      <c r="G62" s="2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</row>
    <row r="63" spans="1:46" s="15" customFormat="1" ht="15" customHeight="1">
      <c r="A63" s="30" t="str">
        <f t="shared" si="3"/>
        <v> </v>
      </c>
      <c r="B63" s="37"/>
      <c r="C63" s="37"/>
      <c r="D63" s="37"/>
      <c r="E63" s="18" t="str">
        <f t="shared" si="4"/>
        <v> </v>
      </c>
      <c r="F63" s="28" t="str">
        <f t="shared" si="5"/>
        <v> </v>
      </c>
      <c r="G63" s="2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</row>
    <row r="64" spans="1:49" s="15" customFormat="1" ht="15" customHeight="1">
      <c r="A64" s="30" t="str">
        <f t="shared" si="3"/>
        <v> </v>
      </c>
      <c r="B64" s="37"/>
      <c r="C64" s="37"/>
      <c r="D64" s="37"/>
      <c r="E64" s="18" t="str">
        <f t="shared" si="4"/>
        <v> </v>
      </c>
      <c r="F64" s="28" t="str">
        <f t="shared" si="5"/>
        <v> </v>
      </c>
      <c r="G64" s="2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3"/>
      <c r="AV64" s="3"/>
      <c r="AW64" s="3"/>
    </row>
    <row r="65" spans="1:55" s="11" customFormat="1" ht="15" customHeight="1">
      <c r="A65" s="30" t="str">
        <f t="shared" si="3"/>
        <v> </v>
      </c>
      <c r="B65" s="37"/>
      <c r="C65" s="37"/>
      <c r="D65" s="37"/>
      <c r="E65" s="18" t="str">
        <f t="shared" si="4"/>
        <v> </v>
      </c>
      <c r="F65" s="28" t="str">
        <f t="shared" si="5"/>
        <v> </v>
      </c>
      <c r="G65" s="2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X65" s="15"/>
      <c r="AY65" s="15"/>
      <c r="AZ65" s="15"/>
      <c r="BA65" s="15"/>
      <c r="BB65" s="15"/>
      <c r="BC65" s="15"/>
    </row>
    <row r="66" spans="1:49" s="15" customFormat="1" ht="15" customHeight="1">
      <c r="A66" s="30" t="str">
        <f t="shared" si="3"/>
        <v> </v>
      </c>
      <c r="B66" s="37"/>
      <c r="C66" s="37"/>
      <c r="D66" s="37"/>
      <c r="E66" s="18" t="str">
        <f t="shared" si="4"/>
        <v> </v>
      </c>
      <c r="F66" s="28" t="str">
        <f t="shared" si="5"/>
        <v> </v>
      </c>
      <c r="G66" s="2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3"/>
      <c r="AV66" s="3"/>
      <c r="AW66" s="3"/>
    </row>
    <row r="67" spans="1:55" s="11" customFormat="1" ht="15" customHeight="1">
      <c r="A67" s="30" t="str">
        <f t="shared" si="3"/>
        <v> </v>
      </c>
      <c r="B67" s="37"/>
      <c r="C67" s="37"/>
      <c r="D67" s="37"/>
      <c r="E67" s="18" t="str">
        <f t="shared" si="4"/>
        <v> </v>
      </c>
      <c r="F67" s="28" t="str">
        <f t="shared" si="5"/>
        <v> </v>
      </c>
      <c r="G67" s="2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28"/>
      <c r="AV67" s="15"/>
      <c r="AW67" s="15"/>
      <c r="AX67" s="15"/>
      <c r="AY67" s="15"/>
      <c r="AZ67" s="15"/>
      <c r="BA67" s="15"/>
      <c r="BB67" s="15"/>
      <c r="BC67" s="15"/>
    </row>
    <row r="68" spans="1:55" s="15" customFormat="1" ht="15" customHeight="1">
      <c r="A68" s="30" t="str">
        <f t="shared" si="3"/>
        <v> </v>
      </c>
      <c r="B68" s="37"/>
      <c r="C68" s="37"/>
      <c r="D68" s="37"/>
      <c r="E68" s="18" t="str">
        <f t="shared" si="4"/>
        <v> </v>
      </c>
      <c r="F68" s="28" t="str">
        <f t="shared" si="5"/>
        <v> </v>
      </c>
      <c r="G68" s="2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1"/>
      <c r="AV68" s="11"/>
      <c r="AW68" s="11"/>
      <c r="AY68" s="11"/>
      <c r="AZ68" s="11"/>
      <c r="BA68" s="11"/>
      <c r="BB68" s="11"/>
      <c r="BC68" s="11"/>
    </row>
    <row r="69" spans="1:46" s="15" customFormat="1" ht="15" customHeight="1">
      <c r="A69" s="30" t="str">
        <f t="shared" si="3"/>
        <v> </v>
      </c>
      <c r="B69" s="37"/>
      <c r="C69" s="37"/>
      <c r="D69" s="37"/>
      <c r="E69" s="18" t="str">
        <f t="shared" si="4"/>
        <v> </v>
      </c>
      <c r="F69" s="28" t="str">
        <f t="shared" si="5"/>
        <v> </v>
      </c>
      <c r="G69" s="2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</row>
    <row r="70" spans="1:46" s="15" customFormat="1" ht="15" customHeight="1">
      <c r="A70" s="30" t="str">
        <f t="shared" si="3"/>
        <v> </v>
      </c>
      <c r="B70" s="37"/>
      <c r="C70" s="37"/>
      <c r="D70" s="37"/>
      <c r="E70" s="18" t="str">
        <f t="shared" si="4"/>
        <v> </v>
      </c>
      <c r="F70" s="28" t="str">
        <f t="shared" si="5"/>
        <v> </v>
      </c>
      <c r="G70" s="2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spans="1:46" s="15" customFormat="1" ht="15" customHeight="1">
      <c r="A71" s="30" t="str">
        <f>IF(B71=""," ",IF(F71=F70,A70,(ROW()-6)))</f>
        <v> </v>
      </c>
      <c r="B71" s="37"/>
      <c r="C71" s="37"/>
      <c r="D71" s="37"/>
      <c r="E71" s="18" t="str">
        <f aca="true" t="shared" si="6" ref="E71:E87">IF(B71=""," ",IF($U$5=U71,1,0)+IF($V$5=V71,1,0)+IF($W$5=W71,1,0)+IF($X$5=X71,1,0)+IF($Y$5=Y71,1,0)+IF($Z$5=Z71,1,0)+IF($AA$5=AA71,1,0)+IF($AB$5=AB71,1,0)+IF($AC$5=AC71,1,0)+IF($AD$5=AD71,1,0)+IF($AE$5=AE71,1,0)+IF($AF$5=AF71,1,0)+IF($AG$5=AG71,1,0)+IF($AH$5=AH71,1,0)+IF($AI$5=AI71,1,0)+IF($AJ$5=AJ71,1,0)+IF($AK$5=AK71,1,0)+IF($AL$5=AL71,1,0)+IF($AM$5=AM71,1,0)+IF($AN$5=AN71,1,0)+IF($AO$5=AO71,1,0)+IF($AP$5=AP71,1,0)+IF($AQ$5=AQ71,1,0)+IF($AR$5=AR71,1,0)+IF($AS$5=AS71,1,0)+AT71)</f>
        <v> </v>
      </c>
      <c r="F71" s="28" t="str">
        <f aca="true" t="shared" si="7" ref="F71:F87">IF(B71=""," ",IF(I71="",0,IF($I$5=I71,H71,H71+60))+IF(K71="",0,IF($K$5=K71,J71,J71+60))+IF(M71="",0,IF($M$5=M71,L71,L71+60))+IF(O71="",0,IF($O$5=O71,N71,N71+60))+IF(Q71="",0,IF($Q$5=Q71,P71,P71+60))+IF(S71="",0,IF($S$5=S71,R71,R71+60)))</f>
        <v> </v>
      </c>
      <c r="G71" s="2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spans="1:47" s="15" customFormat="1" ht="15" customHeight="1">
      <c r="A72" s="30" t="str">
        <f>IF(B72=""," ",IF(F72=F71,A71,(ROW()-6)))</f>
        <v> </v>
      </c>
      <c r="B72" s="37"/>
      <c r="C72" s="37"/>
      <c r="D72" s="37"/>
      <c r="E72" s="18" t="str">
        <f t="shared" si="6"/>
        <v> </v>
      </c>
      <c r="F72" s="28" t="str">
        <f t="shared" si="7"/>
        <v> </v>
      </c>
      <c r="G72" s="28"/>
      <c r="H72" s="18"/>
      <c r="I72" s="29"/>
      <c r="J72" s="18"/>
      <c r="K72" s="29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28"/>
    </row>
    <row r="73" spans="1:47" s="15" customFormat="1" ht="15" customHeight="1">
      <c r="A73" s="30" t="str">
        <f>IF(B73=""," ",IF(F73=F72,A72,(ROW()-6)))</f>
        <v> </v>
      </c>
      <c r="B73" s="37"/>
      <c r="C73" s="37"/>
      <c r="D73" s="37"/>
      <c r="E73" s="18" t="str">
        <f t="shared" si="6"/>
        <v> </v>
      </c>
      <c r="F73" s="28" t="str">
        <f t="shared" si="7"/>
        <v> </v>
      </c>
      <c r="G73" s="2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28"/>
    </row>
    <row r="74" spans="1:46" s="15" customFormat="1" ht="15" customHeight="1">
      <c r="A74" s="30">
        <f>IF(B74=""," ",IF(F74=F73,A73,(ROW()-6)))</f>
        <v>68</v>
      </c>
      <c r="B74" s="37" t="s">
        <v>33</v>
      </c>
      <c r="C74" s="37"/>
      <c r="D74" s="37"/>
      <c r="E74" s="18">
        <f t="shared" si="6"/>
        <v>11</v>
      </c>
      <c r="F74" s="28">
        <f t="shared" si="7"/>
        <v>25</v>
      </c>
      <c r="G74" s="28"/>
      <c r="H74" s="47">
        <v>25</v>
      </c>
      <c r="I74" s="18" t="s">
        <v>17</v>
      </c>
      <c r="J74" s="18"/>
      <c r="K74" s="18" t="s">
        <v>20</v>
      </c>
      <c r="L74" s="18"/>
      <c r="M74" s="18"/>
      <c r="N74" s="18"/>
      <c r="O74" s="18"/>
      <c r="P74" s="18"/>
      <c r="Q74" s="18"/>
      <c r="R74" s="18"/>
      <c r="S74" s="18"/>
      <c r="T74" s="18"/>
      <c r="U74" s="18" t="s">
        <v>19</v>
      </c>
      <c r="V74" s="18" t="s">
        <v>21</v>
      </c>
      <c r="W74" s="18" t="s">
        <v>21</v>
      </c>
      <c r="X74" s="18" t="s">
        <v>19</v>
      </c>
      <c r="Y74" s="18" t="s">
        <v>18</v>
      </c>
      <c r="Z74" s="18" t="s">
        <v>17</v>
      </c>
      <c r="AA74" s="18" t="s">
        <v>19</v>
      </c>
      <c r="AB74" s="18" t="s">
        <v>17</v>
      </c>
      <c r="AC74" s="18" t="s">
        <v>21</v>
      </c>
      <c r="AD74" s="18" t="s">
        <v>19</v>
      </c>
      <c r="AE74" s="18" t="s">
        <v>19</v>
      </c>
      <c r="AF74" s="18" t="s">
        <v>21</v>
      </c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</row>
    <row r="75" spans="1:46" s="44" customFormat="1" ht="15" customHeight="1">
      <c r="A75" s="41">
        <f>IF(B75=""," ",IF(F75=F74,A74,(ROW()-6)))</f>
        <v>69</v>
      </c>
      <c r="B75" s="42" t="s">
        <v>31</v>
      </c>
      <c r="C75" s="42"/>
      <c r="D75" s="42"/>
      <c r="E75" s="41">
        <f t="shared" si="6"/>
        <v>11</v>
      </c>
      <c r="F75" s="43">
        <f t="shared" si="7"/>
        <v>99</v>
      </c>
      <c r="G75" s="43"/>
      <c r="H75" s="47">
        <v>39</v>
      </c>
      <c r="I75" s="41" t="s">
        <v>18</v>
      </c>
      <c r="J75" s="41"/>
      <c r="K75" s="41" t="s">
        <v>20</v>
      </c>
      <c r="L75" s="41"/>
      <c r="M75" s="41"/>
      <c r="N75" s="41"/>
      <c r="O75" s="41"/>
      <c r="P75" s="41"/>
      <c r="Q75" s="41"/>
      <c r="R75" s="41"/>
      <c r="S75" s="41"/>
      <c r="T75" s="41"/>
      <c r="U75" s="41" t="s">
        <v>19</v>
      </c>
      <c r="V75" s="41" t="s">
        <v>17</v>
      </c>
      <c r="W75" s="41" t="s">
        <v>21</v>
      </c>
      <c r="X75" s="41" t="s">
        <v>19</v>
      </c>
      <c r="Y75" s="41" t="s">
        <v>18</v>
      </c>
      <c r="Z75" s="41" t="s">
        <v>17</v>
      </c>
      <c r="AA75" s="41" t="s">
        <v>19</v>
      </c>
      <c r="AB75" s="41" t="s">
        <v>17</v>
      </c>
      <c r="AC75" s="41" t="s">
        <v>21</v>
      </c>
      <c r="AD75" s="41" t="s">
        <v>19</v>
      </c>
      <c r="AE75" s="41" t="s">
        <v>19</v>
      </c>
      <c r="AF75" s="41" t="s">
        <v>17</v>
      </c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</row>
    <row r="76" spans="1:55" s="46" customFormat="1" ht="15" customHeight="1">
      <c r="A76" s="41">
        <f>IF(B76=""," ",IF(F76=F75,A75,(ROW()-6)))</f>
        <v>70</v>
      </c>
      <c r="B76" s="42" t="s">
        <v>32</v>
      </c>
      <c r="C76" s="42"/>
      <c r="D76" s="42"/>
      <c r="E76" s="41">
        <f t="shared" si="6"/>
        <v>11</v>
      </c>
      <c r="F76" s="43">
        <f t="shared" si="7"/>
        <v>126</v>
      </c>
      <c r="G76" s="43"/>
      <c r="H76" s="47">
        <v>66</v>
      </c>
      <c r="I76" s="41" t="s">
        <v>18</v>
      </c>
      <c r="J76" s="41"/>
      <c r="K76" s="41" t="s">
        <v>20</v>
      </c>
      <c r="L76" s="41"/>
      <c r="M76" s="41"/>
      <c r="N76" s="41"/>
      <c r="O76" s="41"/>
      <c r="P76" s="41"/>
      <c r="Q76" s="41"/>
      <c r="R76" s="41"/>
      <c r="S76" s="41"/>
      <c r="T76" s="41"/>
      <c r="U76" s="41" t="s">
        <v>19</v>
      </c>
      <c r="V76" s="41" t="s">
        <v>17</v>
      </c>
      <c r="W76" s="41" t="s">
        <v>21</v>
      </c>
      <c r="X76" s="41" t="s">
        <v>19</v>
      </c>
      <c r="Y76" s="41" t="s">
        <v>18</v>
      </c>
      <c r="Z76" s="41" t="s">
        <v>18</v>
      </c>
      <c r="AA76" s="41" t="s">
        <v>19</v>
      </c>
      <c r="AB76" s="41" t="s">
        <v>17</v>
      </c>
      <c r="AC76" s="41" t="s">
        <v>21</v>
      </c>
      <c r="AD76" s="41" t="s">
        <v>19</v>
      </c>
      <c r="AE76" s="41" t="s">
        <v>19</v>
      </c>
      <c r="AF76" s="41" t="s">
        <v>21</v>
      </c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4"/>
      <c r="AV76" s="44"/>
      <c r="AW76" s="44"/>
      <c r="AX76" s="44"/>
      <c r="AY76" s="44"/>
      <c r="AZ76" s="44"/>
      <c r="BA76" s="44"/>
      <c r="BB76" s="44"/>
      <c r="BC76" s="44"/>
    </row>
    <row r="77" spans="1:46" s="15" customFormat="1" ht="15" customHeight="1">
      <c r="A77" s="30">
        <f>IF(B77=""," ",IF(F77=F76,A76,(ROW()-6)))</f>
        <v>71</v>
      </c>
      <c r="B77" s="37" t="s">
        <v>22</v>
      </c>
      <c r="C77" s="37"/>
      <c r="D77" s="37"/>
      <c r="E77" s="18">
        <f t="shared" si="6"/>
        <v>10</v>
      </c>
      <c r="F77" s="28">
        <f t="shared" si="7"/>
        <v>91</v>
      </c>
      <c r="G77" s="28"/>
      <c r="H77" s="47">
        <v>31</v>
      </c>
      <c r="I77" s="18" t="s">
        <v>18</v>
      </c>
      <c r="J77" s="18"/>
      <c r="K77" s="18" t="s">
        <v>20</v>
      </c>
      <c r="L77" s="18"/>
      <c r="M77" s="18"/>
      <c r="N77" s="18"/>
      <c r="O77" s="18"/>
      <c r="P77" s="18"/>
      <c r="Q77" s="18"/>
      <c r="R77" s="18"/>
      <c r="S77" s="18"/>
      <c r="T77" s="18"/>
      <c r="U77" s="18" t="s">
        <v>19</v>
      </c>
      <c r="V77" s="18" t="s">
        <v>17</v>
      </c>
      <c r="W77" s="18" t="s">
        <v>21</v>
      </c>
      <c r="X77" s="18" t="s">
        <v>19</v>
      </c>
      <c r="Y77" s="18" t="s">
        <v>18</v>
      </c>
      <c r="Z77" s="18" t="s">
        <v>18</v>
      </c>
      <c r="AA77" s="18" t="s">
        <v>21</v>
      </c>
      <c r="AB77" s="18" t="s">
        <v>17</v>
      </c>
      <c r="AC77" s="18" t="s">
        <v>21</v>
      </c>
      <c r="AD77" s="18" t="s">
        <v>19</v>
      </c>
      <c r="AE77" s="18" t="s">
        <v>19</v>
      </c>
      <c r="AF77" s="18" t="s">
        <v>21</v>
      </c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spans="1:55" s="15" customFormat="1" ht="15" customHeight="1">
      <c r="A78" s="30">
        <f>IF(B78=""," ",IF(F78=F77,A77,(ROW()-6)))</f>
        <v>72</v>
      </c>
      <c r="B78" s="37" t="s">
        <v>30</v>
      </c>
      <c r="C78" s="37"/>
      <c r="D78" s="37"/>
      <c r="E78" s="18">
        <f t="shared" si="6"/>
        <v>10</v>
      </c>
      <c r="F78" s="28">
        <f t="shared" si="7"/>
        <v>119</v>
      </c>
      <c r="G78" s="28"/>
      <c r="H78" s="47">
        <v>59</v>
      </c>
      <c r="I78" s="18" t="s">
        <v>18</v>
      </c>
      <c r="J78" s="18"/>
      <c r="K78" s="18" t="s">
        <v>20</v>
      </c>
      <c r="L78" s="18"/>
      <c r="M78" s="18"/>
      <c r="N78" s="18"/>
      <c r="O78" s="18"/>
      <c r="P78" s="18"/>
      <c r="Q78" s="18"/>
      <c r="R78" s="18"/>
      <c r="S78" s="18"/>
      <c r="T78" s="18"/>
      <c r="U78" s="18" t="s">
        <v>19</v>
      </c>
      <c r="V78" s="18" t="s">
        <v>21</v>
      </c>
      <c r="W78" s="18" t="s">
        <v>21</v>
      </c>
      <c r="X78" s="18" t="s">
        <v>19</v>
      </c>
      <c r="Y78" s="18" t="s">
        <v>18</v>
      </c>
      <c r="Z78" s="18" t="s">
        <v>17</v>
      </c>
      <c r="AA78" s="18" t="s">
        <v>21</v>
      </c>
      <c r="AB78" s="18" t="s">
        <v>17</v>
      </c>
      <c r="AC78" s="18" t="s">
        <v>21</v>
      </c>
      <c r="AD78" s="18" t="s">
        <v>19</v>
      </c>
      <c r="AE78" s="18" t="s">
        <v>19</v>
      </c>
      <c r="AF78" s="18" t="s">
        <v>21</v>
      </c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4"/>
      <c r="AV78" s="11"/>
      <c r="AW78" s="11"/>
      <c r="AY78" s="11"/>
      <c r="AZ78" s="11"/>
      <c r="BA78" s="11"/>
      <c r="BB78" s="11"/>
      <c r="BC78" s="11"/>
    </row>
    <row r="79" spans="1:46" s="15" customFormat="1" ht="15" customHeight="1">
      <c r="A79" s="30">
        <f>IF(B79=""," ",IF(F79=F78,A78,(ROW()-6)))</f>
        <v>73</v>
      </c>
      <c r="B79" s="37" t="s">
        <v>29</v>
      </c>
      <c r="C79" s="37"/>
      <c r="D79" s="37"/>
      <c r="E79" s="18">
        <f t="shared" si="6"/>
        <v>9</v>
      </c>
      <c r="F79" s="28">
        <f t="shared" si="7"/>
        <v>136</v>
      </c>
      <c r="G79" s="28"/>
      <c r="H79" s="40">
        <v>76</v>
      </c>
      <c r="I79" s="18" t="s">
        <v>18</v>
      </c>
      <c r="J79" s="18"/>
      <c r="K79" s="18" t="s">
        <v>20</v>
      </c>
      <c r="L79" s="18"/>
      <c r="M79" s="18"/>
      <c r="N79" s="18"/>
      <c r="O79" s="18"/>
      <c r="P79" s="18"/>
      <c r="Q79" s="18"/>
      <c r="R79" s="18"/>
      <c r="S79" s="18"/>
      <c r="T79" s="18"/>
      <c r="U79" s="18" t="s">
        <v>19</v>
      </c>
      <c r="V79" s="18" t="s">
        <v>21</v>
      </c>
      <c r="W79" s="18" t="s">
        <v>21</v>
      </c>
      <c r="X79" s="18" t="s">
        <v>19</v>
      </c>
      <c r="Y79" s="18" t="s">
        <v>17</v>
      </c>
      <c r="Z79" s="18" t="s">
        <v>17</v>
      </c>
      <c r="AA79" s="18" t="s">
        <v>19</v>
      </c>
      <c r="AB79" s="18" t="s">
        <v>17</v>
      </c>
      <c r="AC79" s="18" t="s">
        <v>21</v>
      </c>
      <c r="AD79" s="18" t="s">
        <v>18</v>
      </c>
      <c r="AE79" s="18" t="s">
        <v>19</v>
      </c>
      <c r="AF79" s="18" t="s">
        <v>21</v>
      </c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spans="1:46" s="15" customFormat="1" ht="15" customHeight="1">
      <c r="A80" s="30">
        <f>IF(B80=""," ",IF(F80=F79,A79,(ROW()-6)))</f>
        <v>74</v>
      </c>
      <c r="B80" s="37" t="s">
        <v>23</v>
      </c>
      <c r="C80" s="37"/>
      <c r="D80" s="37"/>
      <c r="E80" s="18">
        <f t="shared" si="6"/>
        <v>7</v>
      </c>
      <c r="F80" s="28">
        <f t="shared" si="7"/>
        <v>85</v>
      </c>
      <c r="G80" s="28"/>
      <c r="H80" s="40">
        <v>85</v>
      </c>
      <c r="I80" s="18" t="s">
        <v>17</v>
      </c>
      <c r="J80" s="18"/>
      <c r="K80" s="18" t="s">
        <v>20</v>
      </c>
      <c r="L80" s="18"/>
      <c r="M80" s="18"/>
      <c r="N80" s="18"/>
      <c r="O80" s="18"/>
      <c r="P80" s="18"/>
      <c r="Q80" s="18"/>
      <c r="R80" s="18"/>
      <c r="S80" s="18"/>
      <c r="T80" s="18"/>
      <c r="U80" s="18" t="s">
        <v>19</v>
      </c>
      <c r="V80" s="18" t="s">
        <v>17</v>
      </c>
      <c r="W80" s="18" t="s">
        <v>17</v>
      </c>
      <c r="X80" s="18" t="s">
        <v>19</v>
      </c>
      <c r="Y80" s="18" t="s">
        <v>18</v>
      </c>
      <c r="Z80" s="18" t="s">
        <v>18</v>
      </c>
      <c r="AA80" s="18" t="s">
        <v>19</v>
      </c>
      <c r="AB80" s="18" t="s">
        <v>21</v>
      </c>
      <c r="AC80" s="18" t="s">
        <v>21</v>
      </c>
      <c r="AD80" s="18" t="s">
        <v>17</v>
      </c>
      <c r="AE80" s="18" t="s">
        <v>19</v>
      </c>
      <c r="AF80" s="18" t="s">
        <v>18</v>
      </c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spans="1:55" s="15" customFormat="1" ht="15" customHeight="1">
      <c r="A81" s="30">
        <f>IF(B81=""," ",IF(F81=F80,A80,(ROW()-6)))</f>
        <v>75</v>
      </c>
      <c r="B81" s="37" t="s">
        <v>37</v>
      </c>
      <c r="C81" s="37"/>
      <c r="D81" s="37"/>
      <c r="E81" s="18">
        <f t="shared" si="6"/>
        <v>6</v>
      </c>
      <c r="F81" s="28">
        <f t="shared" si="7"/>
        <v>84</v>
      </c>
      <c r="G81" s="28"/>
      <c r="H81" s="47">
        <v>24</v>
      </c>
      <c r="I81" s="18" t="s">
        <v>18</v>
      </c>
      <c r="J81" s="18"/>
      <c r="K81" s="18" t="s">
        <v>20</v>
      </c>
      <c r="L81" s="18"/>
      <c r="M81" s="18"/>
      <c r="N81" s="18"/>
      <c r="O81" s="18"/>
      <c r="P81" s="18"/>
      <c r="Q81" s="18"/>
      <c r="R81" s="18"/>
      <c r="S81" s="18"/>
      <c r="T81" s="18"/>
      <c r="U81" s="18" t="s">
        <v>19</v>
      </c>
      <c r="V81" s="18" t="s">
        <v>21</v>
      </c>
      <c r="W81" s="18" t="s">
        <v>18</v>
      </c>
      <c r="X81" s="18" t="s">
        <v>18</v>
      </c>
      <c r="Y81" s="18" t="s">
        <v>18</v>
      </c>
      <c r="Z81" s="18" t="s">
        <v>17</v>
      </c>
      <c r="AA81" s="18" t="s">
        <v>18</v>
      </c>
      <c r="AB81" s="18" t="s">
        <v>17</v>
      </c>
      <c r="AC81" s="18" t="s">
        <v>21</v>
      </c>
      <c r="AD81" s="18" t="s">
        <v>17</v>
      </c>
      <c r="AE81" s="18" t="s">
        <v>19</v>
      </c>
      <c r="AF81" s="18" t="s">
        <v>17</v>
      </c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4"/>
      <c r="AV81" s="11"/>
      <c r="AW81" s="11"/>
      <c r="AY81" s="11"/>
      <c r="AZ81" s="11"/>
      <c r="BA81" s="11"/>
      <c r="BB81" s="11"/>
      <c r="BC81" s="11"/>
    </row>
    <row r="82" spans="1:55" s="15" customFormat="1" ht="15" customHeight="1">
      <c r="A82" s="30">
        <f>IF(B82=""," ",IF(F82=F81,A81,(ROW()-6)))</f>
        <v>76</v>
      </c>
      <c r="B82" s="37" t="s">
        <v>39</v>
      </c>
      <c r="C82" s="37"/>
      <c r="D82" s="37"/>
      <c r="E82" s="18">
        <f t="shared" si="6"/>
        <v>6</v>
      </c>
      <c r="F82" s="28">
        <f t="shared" si="7"/>
        <v>97</v>
      </c>
      <c r="G82" s="28"/>
      <c r="H82" s="47">
        <v>37</v>
      </c>
      <c r="I82" s="18" t="s">
        <v>18</v>
      </c>
      <c r="J82" s="18"/>
      <c r="K82" s="18" t="s">
        <v>20</v>
      </c>
      <c r="L82" s="18"/>
      <c r="M82" s="18"/>
      <c r="N82" s="18"/>
      <c r="O82" s="18"/>
      <c r="P82" s="18"/>
      <c r="Q82" s="18"/>
      <c r="R82" s="18"/>
      <c r="S82" s="18"/>
      <c r="T82" s="18"/>
      <c r="U82" s="18" t="s">
        <v>19</v>
      </c>
      <c r="V82" s="18" t="s">
        <v>20</v>
      </c>
      <c r="W82" s="18" t="s">
        <v>21</v>
      </c>
      <c r="X82" s="18" t="s">
        <v>17</v>
      </c>
      <c r="Y82" s="18" t="s">
        <v>18</v>
      </c>
      <c r="Z82" s="18" t="s">
        <v>18</v>
      </c>
      <c r="AA82" s="18" t="s">
        <v>18</v>
      </c>
      <c r="AB82" s="18" t="s">
        <v>17</v>
      </c>
      <c r="AC82" s="18" t="s">
        <v>21</v>
      </c>
      <c r="AD82" s="18" t="s">
        <v>17</v>
      </c>
      <c r="AE82" s="18" t="s">
        <v>19</v>
      </c>
      <c r="AF82" s="18" t="s">
        <v>17</v>
      </c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4"/>
      <c r="AV82" s="11"/>
      <c r="AW82" s="11"/>
      <c r="AY82" s="11"/>
      <c r="AZ82" s="11"/>
      <c r="BA82" s="11"/>
      <c r="BB82" s="11"/>
      <c r="BC82" s="11"/>
    </row>
    <row r="83" spans="1:47" s="46" customFormat="1" ht="15" customHeight="1">
      <c r="A83" s="41">
        <f>IF(B83=""," ",IF(F83=F82,A82,(ROW()-6)))</f>
        <v>77</v>
      </c>
      <c r="B83" s="42" t="s">
        <v>34</v>
      </c>
      <c r="C83" s="42"/>
      <c r="D83" s="42"/>
      <c r="E83" s="41">
        <f t="shared" si="6"/>
        <v>6</v>
      </c>
      <c r="F83" s="43">
        <f t="shared" si="7"/>
        <v>140</v>
      </c>
      <c r="G83" s="43"/>
      <c r="H83" s="47">
        <v>20</v>
      </c>
      <c r="I83" s="41" t="s">
        <v>18</v>
      </c>
      <c r="J83" s="41"/>
      <c r="K83" s="41" t="s">
        <v>19</v>
      </c>
      <c r="L83" s="41"/>
      <c r="M83" s="41"/>
      <c r="N83" s="41"/>
      <c r="O83" s="41"/>
      <c r="P83" s="41"/>
      <c r="Q83" s="41"/>
      <c r="R83" s="41"/>
      <c r="S83" s="41"/>
      <c r="T83" s="41"/>
      <c r="U83" s="41" t="s">
        <v>19</v>
      </c>
      <c r="V83" s="41" t="s">
        <v>21</v>
      </c>
      <c r="W83" s="41" t="s">
        <v>18</v>
      </c>
      <c r="X83" s="41" t="s">
        <v>21</v>
      </c>
      <c r="Y83" s="41" t="s">
        <v>18</v>
      </c>
      <c r="Z83" s="41" t="s">
        <v>17</v>
      </c>
      <c r="AA83" s="41" t="s">
        <v>18</v>
      </c>
      <c r="AB83" s="41" t="s">
        <v>17</v>
      </c>
      <c r="AC83" s="41" t="s">
        <v>21</v>
      </c>
      <c r="AD83" s="41" t="s">
        <v>18</v>
      </c>
      <c r="AE83" s="41" t="s">
        <v>19</v>
      </c>
      <c r="AF83" s="41" t="s">
        <v>17</v>
      </c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5"/>
    </row>
    <row r="84" spans="1:47" s="44" customFormat="1" ht="15" customHeight="1">
      <c r="A84" s="41">
        <f>IF(B84=""," ",IF(F84=F82,A82,(ROW()-6)))</f>
        <v>78</v>
      </c>
      <c r="B84" s="42" t="s">
        <v>36</v>
      </c>
      <c r="C84" s="42"/>
      <c r="D84" s="42"/>
      <c r="E84" s="41">
        <f t="shared" si="6"/>
        <v>5</v>
      </c>
      <c r="F84" s="43">
        <f t="shared" si="7"/>
        <v>152</v>
      </c>
      <c r="G84" s="43"/>
      <c r="H84" s="47">
        <v>32</v>
      </c>
      <c r="I84" s="41" t="s">
        <v>18</v>
      </c>
      <c r="J84" s="41"/>
      <c r="K84" s="41" t="s">
        <v>19</v>
      </c>
      <c r="L84" s="41"/>
      <c r="M84" s="41"/>
      <c r="N84" s="41"/>
      <c r="O84" s="41"/>
      <c r="P84" s="41"/>
      <c r="Q84" s="41"/>
      <c r="R84" s="41"/>
      <c r="S84" s="41"/>
      <c r="T84" s="41"/>
      <c r="U84" s="41" t="s">
        <v>17</v>
      </c>
      <c r="V84" s="41" t="s">
        <v>20</v>
      </c>
      <c r="W84" s="41" t="s">
        <v>21</v>
      </c>
      <c r="X84" s="41" t="s">
        <v>21</v>
      </c>
      <c r="Y84" s="41" t="s">
        <v>17</v>
      </c>
      <c r="Z84" s="41" t="s">
        <v>17</v>
      </c>
      <c r="AA84" s="41" t="s">
        <v>19</v>
      </c>
      <c r="AB84" s="41" t="s">
        <v>17</v>
      </c>
      <c r="AC84" s="41" t="s">
        <v>17</v>
      </c>
      <c r="AD84" s="41" t="s">
        <v>17</v>
      </c>
      <c r="AE84" s="41" t="s">
        <v>19</v>
      </c>
      <c r="AF84" s="41" t="s">
        <v>17</v>
      </c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3"/>
    </row>
    <row r="85" spans="1:55" s="11" customFormat="1" ht="15" customHeight="1">
      <c r="A85" s="30">
        <f aca="true" t="shared" si="8" ref="A85:A96">IF(B85=""," ",IF(F85=F84,A84,(ROW()-6)))</f>
        <v>79</v>
      </c>
      <c r="B85" s="37" t="s">
        <v>38</v>
      </c>
      <c r="C85" s="37"/>
      <c r="D85" s="37"/>
      <c r="E85" s="18">
        <f t="shared" si="6"/>
        <v>4</v>
      </c>
      <c r="F85" s="28">
        <f t="shared" si="7"/>
        <v>140</v>
      </c>
      <c r="G85" s="28"/>
      <c r="H85" s="40">
        <v>20</v>
      </c>
      <c r="I85" s="18" t="s">
        <v>18</v>
      </c>
      <c r="J85" s="18"/>
      <c r="K85" s="18" t="s">
        <v>40</v>
      </c>
      <c r="L85" s="18"/>
      <c r="M85" s="18"/>
      <c r="N85" s="18"/>
      <c r="O85" s="18"/>
      <c r="P85" s="18"/>
      <c r="Q85" s="18"/>
      <c r="R85" s="18"/>
      <c r="S85" s="18"/>
      <c r="T85" s="18"/>
      <c r="U85" s="18" t="s">
        <v>21</v>
      </c>
      <c r="V85" s="18" t="s">
        <v>17</v>
      </c>
      <c r="W85" s="18" t="s">
        <v>19</v>
      </c>
      <c r="X85" s="18" t="s">
        <v>20</v>
      </c>
      <c r="Y85" s="18" t="s">
        <v>17</v>
      </c>
      <c r="Z85" s="18" t="s">
        <v>18</v>
      </c>
      <c r="AA85" s="18" t="s">
        <v>18</v>
      </c>
      <c r="AB85" s="18" t="s">
        <v>17</v>
      </c>
      <c r="AC85" s="18" t="s">
        <v>21</v>
      </c>
      <c r="AD85" s="18" t="s">
        <v>17</v>
      </c>
      <c r="AE85" s="18" t="s">
        <v>19</v>
      </c>
      <c r="AF85" s="18" t="s">
        <v>18</v>
      </c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5"/>
      <c r="AV85" s="15"/>
      <c r="AW85" s="15"/>
      <c r="AX85" s="15"/>
      <c r="AY85" s="15"/>
      <c r="AZ85" s="15"/>
      <c r="BA85" s="15"/>
      <c r="BB85" s="15"/>
      <c r="BC85" s="15"/>
    </row>
    <row r="86" spans="1:46" s="44" customFormat="1" ht="15" customHeight="1">
      <c r="A86" s="41">
        <f t="shared" si="8"/>
        <v>80</v>
      </c>
      <c r="B86" s="42" t="s">
        <v>24</v>
      </c>
      <c r="C86" s="42"/>
      <c r="D86" s="42"/>
      <c r="E86" s="41">
        <f t="shared" si="6"/>
        <v>3</v>
      </c>
      <c r="F86" s="43">
        <f t="shared" si="7"/>
        <v>151</v>
      </c>
      <c r="G86" s="43"/>
      <c r="H86" s="47">
        <v>31</v>
      </c>
      <c r="I86" s="41" t="s">
        <v>18</v>
      </c>
      <c r="J86" s="41"/>
      <c r="K86" s="41" t="s">
        <v>19</v>
      </c>
      <c r="L86" s="41"/>
      <c r="M86" s="41"/>
      <c r="N86" s="41"/>
      <c r="O86" s="41"/>
      <c r="P86" s="41"/>
      <c r="Q86" s="41"/>
      <c r="R86" s="41"/>
      <c r="S86" s="41"/>
      <c r="T86" s="41"/>
      <c r="U86" s="41" t="s">
        <v>17</v>
      </c>
      <c r="V86" s="41" t="s">
        <v>17</v>
      </c>
      <c r="W86" s="41" t="s">
        <v>21</v>
      </c>
      <c r="X86" s="41" t="s">
        <v>18</v>
      </c>
      <c r="Y86" s="41" t="s">
        <v>17</v>
      </c>
      <c r="Z86" s="41" t="s">
        <v>21</v>
      </c>
      <c r="AA86" s="41" t="s">
        <v>17</v>
      </c>
      <c r="AB86" s="41"/>
      <c r="AC86" s="41" t="s">
        <v>17</v>
      </c>
      <c r="AD86" s="41" t="s">
        <v>17</v>
      </c>
      <c r="AE86" s="41" t="s">
        <v>19</v>
      </c>
      <c r="AF86" s="41" t="s">
        <v>18</v>
      </c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</row>
    <row r="87" spans="1:50" s="11" customFormat="1" ht="15" customHeight="1">
      <c r="A87" s="30">
        <f t="shared" si="8"/>
        <v>81</v>
      </c>
      <c r="B87" s="37" t="s">
        <v>28</v>
      </c>
      <c r="C87" s="37"/>
      <c r="D87" s="37"/>
      <c r="E87" s="18">
        <f t="shared" si="6"/>
        <v>0</v>
      </c>
      <c r="F87" s="28">
        <f t="shared" si="7"/>
        <v>0</v>
      </c>
      <c r="G87" s="28"/>
      <c r="H87" s="40" t="s">
        <v>35</v>
      </c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X87" s="15"/>
    </row>
    <row r="88" spans="1:46" s="15" customFormat="1" ht="15" customHeight="1">
      <c r="A88" s="30" t="str">
        <f t="shared" si="8"/>
        <v> </v>
      </c>
      <c r="B88" s="37"/>
      <c r="C88" s="37"/>
      <c r="D88" s="37"/>
      <c r="E88" s="18"/>
      <c r="F88" s="28"/>
      <c r="G88" s="2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spans="1:47" s="15" customFormat="1" ht="15" customHeight="1">
      <c r="A89" s="30" t="str">
        <f t="shared" si="8"/>
        <v> </v>
      </c>
      <c r="B89" s="37"/>
      <c r="C89" s="37"/>
      <c r="D89" s="37"/>
      <c r="E89" s="18"/>
      <c r="F89" s="28"/>
      <c r="G89" s="2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29"/>
      <c r="AM89" s="18"/>
      <c r="AN89" s="18"/>
      <c r="AO89" s="18"/>
      <c r="AP89" s="18"/>
      <c r="AQ89" s="18"/>
      <c r="AR89" s="18"/>
      <c r="AS89" s="18"/>
      <c r="AT89" s="18"/>
      <c r="AU89" s="28"/>
    </row>
    <row r="90" spans="1:46" s="15" customFormat="1" ht="15" customHeight="1">
      <c r="A90" s="30" t="str">
        <f t="shared" si="8"/>
        <v> </v>
      </c>
      <c r="B90" s="37"/>
      <c r="C90" s="37"/>
      <c r="D90" s="37"/>
      <c r="E90" s="18"/>
      <c r="F90" s="28"/>
      <c r="G90" s="2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spans="1:47" s="15" customFormat="1" ht="15" customHeight="1">
      <c r="A91" s="30" t="str">
        <f t="shared" si="8"/>
        <v> </v>
      </c>
      <c r="B91" s="37"/>
      <c r="C91" s="37"/>
      <c r="D91" s="37"/>
      <c r="E91" s="18"/>
      <c r="F91" s="28"/>
      <c r="G91" s="2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28"/>
    </row>
    <row r="92" spans="1:46" s="15" customFormat="1" ht="15" customHeight="1">
      <c r="A92" s="30" t="str">
        <f t="shared" si="8"/>
        <v> </v>
      </c>
      <c r="B92" s="37"/>
      <c r="C92" s="37"/>
      <c r="D92" s="37"/>
      <c r="E92" s="18"/>
      <c r="F92" s="28"/>
      <c r="G92" s="2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spans="1:55" s="15" customFormat="1" ht="15" customHeight="1">
      <c r="A93" s="30" t="str">
        <f t="shared" si="8"/>
        <v> </v>
      </c>
      <c r="B93" s="37"/>
      <c r="C93" s="37"/>
      <c r="D93" s="37"/>
      <c r="E93" s="18"/>
      <c r="F93" s="28"/>
      <c r="G93" s="2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4"/>
      <c r="AV93" s="11"/>
      <c r="AW93" s="11"/>
      <c r="AY93" s="11"/>
      <c r="AZ93" s="11"/>
      <c r="BA93" s="11"/>
      <c r="BB93" s="11"/>
      <c r="BC93" s="11"/>
    </row>
    <row r="94" spans="1:55" s="15" customFormat="1" ht="15" customHeight="1">
      <c r="A94" s="30" t="str">
        <f t="shared" si="8"/>
        <v> </v>
      </c>
      <c r="B94" s="37"/>
      <c r="C94" s="37"/>
      <c r="D94" s="37"/>
      <c r="E94" s="18"/>
      <c r="F94" s="28"/>
      <c r="G94" s="2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1"/>
      <c r="AV94" s="11"/>
      <c r="AW94" s="11"/>
      <c r="AY94" s="11"/>
      <c r="AZ94" s="11"/>
      <c r="BA94" s="11"/>
      <c r="BB94" s="11"/>
      <c r="BC94" s="11"/>
    </row>
    <row r="95" spans="1:55" s="11" customFormat="1" ht="15" customHeight="1">
      <c r="A95" s="30" t="str">
        <f t="shared" si="8"/>
        <v> </v>
      </c>
      <c r="B95" s="37"/>
      <c r="C95" s="37"/>
      <c r="D95" s="37"/>
      <c r="E95" s="18"/>
      <c r="F95" s="28"/>
      <c r="G95" s="2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5"/>
      <c r="AV95" s="15"/>
      <c r="AW95" s="15"/>
      <c r="AX95" s="15"/>
      <c r="AY95" s="15"/>
      <c r="AZ95" s="15"/>
      <c r="BA95" s="15"/>
      <c r="BB95" s="15"/>
      <c r="BC95" s="15"/>
    </row>
    <row r="96" spans="1:46" s="15" customFormat="1" ht="15" customHeight="1">
      <c r="A96" s="30" t="str">
        <f t="shared" si="8"/>
        <v> </v>
      </c>
      <c r="B96" s="37"/>
      <c r="C96" s="37"/>
      <c r="D96" s="37"/>
      <c r="E96" s="18"/>
      <c r="F96" s="28"/>
      <c r="G96" s="2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  <row r="97" spans="1:47" s="11" customFormat="1" ht="15" customHeight="1" hidden="1">
      <c r="A97" s="30" t="str">
        <f aca="true" t="shared" si="9" ref="A97:A105">IF(B97=""," ",(ROW()-6))</f>
        <v> </v>
      </c>
      <c r="B97" s="37"/>
      <c r="C97" s="13"/>
      <c r="D97" s="13"/>
      <c r="E97" s="18"/>
      <c r="F97" s="28"/>
      <c r="G97" s="2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4"/>
    </row>
    <row r="98" spans="1:47" s="11" customFormat="1" ht="15" customHeight="1" hidden="1">
      <c r="A98" s="30" t="str">
        <f t="shared" si="9"/>
        <v> </v>
      </c>
      <c r="B98" s="37"/>
      <c r="C98" s="13"/>
      <c r="D98" s="13"/>
      <c r="E98" s="18"/>
      <c r="F98" s="28"/>
      <c r="G98" s="2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4"/>
    </row>
    <row r="99" spans="1:47" s="11" customFormat="1" ht="15" customHeight="1" hidden="1">
      <c r="A99" s="30" t="str">
        <f t="shared" si="9"/>
        <v> </v>
      </c>
      <c r="B99" s="13"/>
      <c r="C99" s="13"/>
      <c r="D99" s="13"/>
      <c r="E99" s="18"/>
      <c r="F99" s="28"/>
      <c r="G99" s="2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4"/>
    </row>
    <row r="100" spans="1:46" s="11" customFormat="1" ht="15" customHeight="1" hidden="1">
      <c r="A100" s="30" t="str">
        <f t="shared" si="9"/>
        <v> </v>
      </c>
      <c r="B100" s="15"/>
      <c r="C100" s="15"/>
      <c r="D100" s="13"/>
      <c r="E100" s="18"/>
      <c r="F100" s="28"/>
      <c r="G100" s="2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</row>
    <row r="101" spans="1:47" s="11" customFormat="1" ht="15" customHeight="1" hidden="1">
      <c r="A101" s="30" t="str">
        <f t="shared" si="9"/>
        <v> </v>
      </c>
      <c r="B101" s="38"/>
      <c r="C101" s="15"/>
      <c r="D101" s="18"/>
      <c r="E101" s="18"/>
      <c r="F101" s="28"/>
      <c r="G101" s="2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4"/>
    </row>
    <row r="102" spans="1:50" s="11" customFormat="1" ht="15" customHeight="1" hidden="1">
      <c r="A102" s="30" t="str">
        <f t="shared" si="9"/>
        <v> </v>
      </c>
      <c r="B102" s="15"/>
      <c r="C102" s="15"/>
      <c r="D102" s="13"/>
      <c r="E102" s="18"/>
      <c r="F102" s="28"/>
      <c r="G102" s="2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X102" s="17"/>
    </row>
    <row r="103" spans="1:47" s="11" customFormat="1" ht="15" customHeight="1" hidden="1">
      <c r="A103" s="30" t="str">
        <f t="shared" si="9"/>
        <v> </v>
      </c>
      <c r="B103" s="15"/>
      <c r="C103" s="15"/>
      <c r="D103" s="18"/>
      <c r="E103" s="18"/>
      <c r="F103" s="28"/>
      <c r="G103" s="2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4"/>
    </row>
    <row r="104" spans="1:50" s="11" customFormat="1" ht="15" customHeight="1" hidden="1">
      <c r="A104" s="30" t="str">
        <f t="shared" si="9"/>
        <v> </v>
      </c>
      <c r="B104" s="31"/>
      <c r="C104" s="31"/>
      <c r="D104" s="32"/>
      <c r="E104" s="18"/>
      <c r="F104" s="28"/>
      <c r="G104" s="2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29"/>
      <c r="AO104" s="18"/>
      <c r="AP104" s="18"/>
      <c r="AQ104" s="18"/>
      <c r="AR104" s="18"/>
      <c r="AS104" s="18"/>
      <c r="AT104" s="18"/>
      <c r="AU104" s="28"/>
      <c r="AV104" s="15"/>
      <c r="AW104" s="15"/>
      <c r="AX104" s="15"/>
    </row>
    <row r="105" spans="1:50" s="11" customFormat="1" ht="15" customHeight="1" hidden="1">
      <c r="A105" s="30" t="str">
        <f t="shared" si="9"/>
        <v> </v>
      </c>
      <c r="B105" s="31"/>
      <c r="C105" s="31"/>
      <c r="D105" s="32"/>
      <c r="E105" s="18"/>
      <c r="F105" s="28"/>
      <c r="G105" s="2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5"/>
      <c r="AV105" s="15"/>
      <c r="AW105" s="15"/>
      <c r="AX105" s="15"/>
    </row>
    <row r="106" spans="1:55" s="11" customFormat="1" ht="12.75" hidden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9"/>
      <c r="AW106" s="39"/>
      <c r="AX106" s="39"/>
      <c r="AY106" s="39"/>
      <c r="AZ106" s="39"/>
      <c r="BA106" s="39"/>
      <c r="BB106" s="39"/>
      <c r="BC106" s="39"/>
    </row>
    <row r="107" spans="1:47" s="11" customFormat="1" ht="12.75">
      <c r="A107" s="10"/>
      <c r="B107" s="16"/>
      <c r="C107" s="16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4"/>
    </row>
    <row r="108" spans="1:47" s="11" customFormat="1" ht="12.75">
      <c r="A108" s="10"/>
      <c r="B108" s="16"/>
      <c r="C108" s="16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4"/>
    </row>
    <row r="109" spans="1:47" s="11" customFormat="1" ht="12.75">
      <c r="A109" s="10"/>
      <c r="B109" s="16"/>
      <c r="C109" s="16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4"/>
    </row>
    <row r="110" spans="1:47" s="11" customFormat="1" ht="12.75">
      <c r="A110" s="10"/>
      <c r="B110" s="16"/>
      <c r="C110" s="16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4"/>
    </row>
    <row r="111" spans="1:47" s="11" customFormat="1" ht="12.75">
      <c r="A111" s="10"/>
      <c r="B111" s="16"/>
      <c r="C111" s="16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4"/>
    </row>
    <row r="112" spans="1:47" s="11" customFormat="1" ht="12.75">
      <c r="A112" s="10"/>
      <c r="B112" s="16"/>
      <c r="C112" s="16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4"/>
    </row>
    <row r="113" spans="1:47" s="11" customFormat="1" ht="12.75">
      <c r="A113" s="10"/>
      <c r="B113" s="16"/>
      <c r="C113" s="16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4"/>
    </row>
    <row r="114" spans="1:47" s="11" customFormat="1" ht="12.75">
      <c r="A114" s="10"/>
      <c r="B114" s="16"/>
      <c r="C114" s="16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4"/>
    </row>
    <row r="115" spans="1:47" s="11" customFormat="1" ht="12.75">
      <c r="A115" s="10"/>
      <c r="B115" s="16"/>
      <c r="C115" s="16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4"/>
    </row>
    <row r="116" spans="1:47" s="11" customFormat="1" ht="12.75">
      <c r="A116" s="10"/>
      <c r="B116" s="16"/>
      <c r="C116" s="16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4"/>
    </row>
    <row r="117" spans="1:47" s="11" customFormat="1" ht="12.75">
      <c r="A117" s="10"/>
      <c r="B117" s="16"/>
      <c r="C117" s="16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4"/>
    </row>
    <row r="118" spans="1:47" s="11" customFormat="1" ht="12.75">
      <c r="A118" s="10"/>
      <c r="B118" s="16"/>
      <c r="C118" s="16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4"/>
    </row>
    <row r="119" spans="1:47" s="11" customFormat="1" ht="12.75">
      <c r="A119" s="10"/>
      <c r="B119" s="16"/>
      <c r="C119" s="16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4"/>
    </row>
    <row r="120" spans="1:47" s="11" customFormat="1" ht="12.75">
      <c r="A120" s="10"/>
      <c r="B120" s="16"/>
      <c r="C120" s="16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4"/>
    </row>
    <row r="121" spans="1:47" s="11" customFormat="1" ht="12.75">
      <c r="A121" s="10"/>
      <c r="B121" s="16"/>
      <c r="C121" s="16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4"/>
    </row>
    <row r="122" spans="1:47" s="11" customFormat="1" ht="12.75">
      <c r="A122" s="10"/>
      <c r="B122" s="16"/>
      <c r="C122" s="16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4"/>
    </row>
    <row r="123" spans="1:47" s="11" customFormat="1" ht="12.75">
      <c r="A123" s="10"/>
      <c r="B123" s="16"/>
      <c r="C123" s="16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4"/>
    </row>
    <row r="124" spans="1:47" s="11" customFormat="1" ht="12.75">
      <c r="A124" s="10"/>
      <c r="B124" s="16"/>
      <c r="C124" s="16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4"/>
    </row>
    <row r="125" spans="1:47" s="11" customFormat="1" ht="12.75">
      <c r="A125" s="10"/>
      <c r="B125" s="16"/>
      <c r="C125" s="16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4"/>
    </row>
  </sheetData>
  <sheetProtection/>
  <mergeCells count="1">
    <mergeCell ref="D5:F5"/>
  </mergeCells>
  <conditionalFormatting sqref="O21:O105 S21:S105 I21:I105 Q21:Q105 K21:K105 U21:AS105 M21:M105 AK7:AS15 AG16:AS20">
    <cfRule type="cellIs" priority="5" dxfId="1" operator="equal" stopIfTrue="1">
      <formula>$E$1</formula>
    </cfRule>
    <cfRule type="cellIs" priority="6" dxfId="0" operator="notEqual" stopIfTrue="1">
      <formula>I$5</formula>
    </cfRule>
  </conditionalFormatting>
  <conditionalFormatting sqref="AG7:AJ15">
    <cfRule type="cellIs" priority="3" dxfId="1" operator="equal" stopIfTrue="1">
      <formula>$E$1</formula>
    </cfRule>
    <cfRule type="cellIs" priority="4" dxfId="0" operator="notEqual" stopIfTrue="1">
      <formula>AG$5</formula>
    </cfRule>
  </conditionalFormatting>
  <conditionalFormatting sqref="O7:O20 S7:S20 I7:I20 Q7:Q20 K7:K20 U7:AF20 M7:M20">
    <cfRule type="cellIs" priority="1" dxfId="1" operator="equal" stopIfTrue="1">
      <formula>$E$1</formula>
    </cfRule>
    <cfRule type="cellIs" priority="2" dxfId="0" operator="notEqual" stopIfTrue="1">
      <formula>I$5</formula>
    </cfRule>
  </conditionalFormatting>
  <printOptions/>
  <pageMargins left="0.7086614173228347" right="0.5118110236220472" top="0.35433070866141736" bottom="0.35433070866141736" header="0.31496062992125984" footer="0.31496062992125984"/>
  <pageSetup errors="blank" fitToHeight="0" fitToWidth="1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Modultek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 Turto</dc:creator>
  <cp:keywords/>
  <dc:description/>
  <cp:lastModifiedBy>owner</cp:lastModifiedBy>
  <cp:lastPrinted>2013-05-19T12:45:24Z</cp:lastPrinted>
  <dcterms:created xsi:type="dcterms:W3CDTF">2001-07-22T12:54:57Z</dcterms:created>
  <dcterms:modified xsi:type="dcterms:W3CDTF">2018-11-03T21:41:48Z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